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3-Other Health Care Professionals/"/>
    </mc:Choice>
  </mc:AlternateContent>
  <xr:revisionPtr revIDLastSave="1" documentId="11_E3AC390F4FB0D8272B22CA3FEFB9D7C27F6E51D4" xr6:coauthVersionLast="46" xr6:coauthVersionMax="46" xr10:uidLastSave="{7A9C90C3-4238-4829-BD17-3354F90585BC}"/>
  <bookViews>
    <workbookView xWindow="-120" yWindow="-120" windowWidth="29040" windowHeight="15840" xr2:uid="{00000000-000D-0000-FFFF-FFFF00000000}"/>
  </bookViews>
  <sheets>
    <sheet name="Suppltable" sheetId="3" r:id="rId1"/>
    <sheet name="table_fig_data" sheetId="2" r:id="rId2"/>
    <sheet name="orig_data_D" sheetId="4" r:id="rId3"/>
    <sheet name="orig_data_NP" sheetId="5" r:id="rId4"/>
  </sheets>
  <definedNames>
    <definedName name="IDX" localSheetId="3">orig_data_NP!$A$4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3" l="1"/>
  <c r="C17" i="3"/>
  <c r="C19" i="3"/>
  <c r="C21" i="3"/>
  <c r="E9" i="2"/>
  <c r="E17" i="2"/>
  <c r="C22" i="3" s="1"/>
  <c r="E16" i="2"/>
  <c r="E15" i="2"/>
  <c r="C20" i="3" s="1"/>
  <c r="E14" i="2"/>
  <c r="E13" i="2"/>
  <c r="C18" i="3" s="1"/>
  <c r="E12" i="2"/>
  <c r="E11" i="2"/>
  <c r="C16" i="3" s="1"/>
  <c r="E10" i="2"/>
  <c r="D17" i="2"/>
  <c r="B22" i="3" s="1"/>
  <c r="D13" i="2"/>
  <c r="B18" i="3" s="1"/>
  <c r="C13" i="2"/>
  <c r="D15" i="2"/>
  <c r="B20" i="3" s="1"/>
  <c r="C15" i="2"/>
  <c r="D11" i="2"/>
  <c r="B16" i="3" s="1"/>
  <c r="C11" i="2"/>
  <c r="D14" i="2"/>
  <c r="B19" i="3" s="1"/>
  <c r="C14" i="2"/>
  <c r="D12" i="2"/>
  <c r="B17" i="3" s="1"/>
  <c r="C12" i="2"/>
  <c r="D10" i="2"/>
  <c r="B15" i="3" s="1"/>
  <c r="C10" i="2"/>
  <c r="D16" i="2"/>
  <c r="B21" i="3" s="1"/>
  <c r="C16" i="2"/>
  <c r="A13" i="3" l="1"/>
  <c r="C9" i="2"/>
  <c r="D9" i="2"/>
  <c r="B13" i="3" s="1"/>
  <c r="A7" i="3" l="1"/>
  <c r="A8" i="3"/>
  <c r="A9" i="3"/>
  <c r="A10" i="3"/>
  <c r="A11" i="3"/>
  <c r="A12" i="3"/>
  <c r="C5" i="2"/>
  <c r="D5" i="2"/>
  <c r="B9" i="3" s="1"/>
  <c r="E5" i="2"/>
  <c r="C9" i="3" s="1"/>
  <c r="C8" i="2"/>
  <c r="D8" i="2"/>
  <c r="B12" i="3" s="1"/>
  <c r="E8" i="2"/>
  <c r="C12" i="3" s="1"/>
  <c r="C4" i="2"/>
  <c r="D4" i="2"/>
  <c r="B8" i="3" s="1"/>
  <c r="E4" i="2"/>
  <c r="C8" i="3" s="1"/>
  <c r="C6" i="2"/>
  <c r="D6" i="2"/>
  <c r="B10" i="3" s="1"/>
  <c r="E6" i="2"/>
  <c r="C10" i="3" s="1"/>
  <c r="C3" i="2"/>
  <c r="D3" i="2"/>
  <c r="B7" i="3" s="1"/>
  <c r="E3" i="2"/>
  <c r="C7" i="2"/>
  <c r="D7" i="2"/>
  <c r="B11" i="3" s="1"/>
  <c r="E7" i="2"/>
  <c r="C11" i="3" s="1"/>
  <c r="C13" i="3" l="1"/>
  <c r="C7" i="3"/>
</calcChain>
</file>

<file path=xl/sharedStrings.xml><?xml version="1.0" encoding="utf-8"?>
<sst xmlns="http://schemas.openxmlformats.org/spreadsheetml/2006/main" count="921" uniqueCount="134">
  <si>
    <t>The FREQ Procedure</t>
  </si>
  <si>
    <t>class</t>
  </si>
  <si>
    <t>Frequency</t>
  </si>
  <si>
    <t>Percent</t>
  </si>
  <si>
    <t>Cumulative</t>
  </si>
  <si>
    <t>A02B</t>
  </si>
  <si>
    <t>J01A.tetracyclines</t>
  </si>
  <si>
    <t>J01C.beta lactams</t>
  </si>
  <si>
    <t>J01D.cephalosporins</t>
  </si>
  <si>
    <t>J01E.sulfa and trime</t>
  </si>
  <si>
    <t>J01F.macrolides</t>
  </si>
  <si>
    <t>J01M.quinolones</t>
  </si>
  <si>
    <t>J01X.other</t>
  </si>
  <si>
    <t>PatientAgeGr</t>
  </si>
  <si>
    <t>15-64</t>
  </si>
  <si>
    <t>65+</t>
  </si>
  <si>
    <t>sex1</t>
  </si>
  <si>
    <t>1 Male</t>
  </si>
  <si>
    <t>2 Female</t>
  </si>
  <si>
    <t>RHA as of pop file</t>
  </si>
  <si>
    <t>rha</t>
  </si>
  <si>
    <t>IE Interlake-Eastern RHA</t>
  </si>
  <si>
    <t>NO Northern Health Region</t>
  </si>
  <si>
    <t>SO Southern Health-Sante Sud</t>
  </si>
  <si>
    <t>WE Prairie Mountain Health</t>
  </si>
  <si>
    <t>WP Winnipeg RHA</t>
  </si>
  <si>
    <t>NKidsInFam</t>
  </si>
  <si>
    <t>4+</t>
  </si>
  <si>
    <t>Charlson</t>
  </si>
  <si>
    <t>3+</t>
  </si>
  <si>
    <t>cic</t>
  </si>
  <si>
    <t>Flag for &lt; 3 visits in 2 years (1=YES)</t>
  </si>
  <si>
    <t>low_user</t>
  </si>
  <si>
    <t>The MEANS Procedure</t>
  </si>
  <si>
    <t>Analysis Variable : majority_of_care %% of visits to most freq. seen physician</t>
  </si>
  <si>
    <t>N</t>
  </si>
  <si>
    <t>N Miss</t>
  </si>
  <si>
    <t>Mean</t>
  </si>
  <si>
    <t>Std Dev</t>
  </si>
  <si>
    <t>Minimum</t>
  </si>
  <si>
    <t>1st Pctl</t>
  </si>
  <si>
    <t>5th Pctl</t>
  </si>
  <si>
    <t>10th Pctl</t>
  </si>
  <si>
    <t>25th Pctl</t>
  </si>
  <si>
    <t>50th Pctl</t>
  </si>
  <si>
    <t>75th Pctl</t>
  </si>
  <si>
    <t>90th Pctl</t>
  </si>
  <si>
    <t>95th Pctl</t>
  </si>
  <si>
    <t>99th Pctl</t>
  </si>
  <si>
    <t>Maximum</t>
  </si>
  <si>
    <t>ageka=adults(15+)</t>
  </si>
  <si>
    <t>ageka=kids(0-14)</t>
  </si>
  <si>
    <t>Suppress</t>
  </si>
  <si>
    <t>ageka</t>
  </si>
  <si>
    <t>N Obs</t>
  </si>
  <si>
    <t>adults(15+)</t>
  </si>
  <si>
    <t>kids(0-14)</t>
  </si>
  <si>
    <t>year</t>
  </si>
  <si>
    <t>Prescriber Indicator Type</t>
  </si>
  <si>
    <t>PRESCRIT</t>
  </si>
  <si>
    <t>D.Dentist</t>
  </si>
  <si>
    <t>drug</t>
  </si>
  <si>
    <t>AMOXICILLIN/CLARITHROMYCIN</t>
  </si>
  <si>
    <t>DOXYCYCLINE</t>
  </si>
  <si>
    <t>MINOCYCLINE</t>
  </si>
  <si>
    <t>TETRACYCLINE</t>
  </si>
  <si>
    <t>AMOXICILLIN</t>
  </si>
  <si>
    <t>AMOXICILLIN/CLAVULANIC ACID</t>
  </si>
  <si>
    <t>AMPICILLIN</t>
  </si>
  <si>
    <t>CLOXACILLIN</t>
  </si>
  <si>
    <t>PENICILLIN V</t>
  </si>
  <si>
    <t>CEFIXIME</t>
  </si>
  <si>
    <t>CEFPROZIL</t>
  </si>
  <si>
    <t>CEFUROXIME</t>
  </si>
  <si>
    <t>CEPHALEXIN</t>
  </si>
  <si>
    <t>TRIMETHOPRIM</t>
  </si>
  <si>
    <t>TRIMETHOPRIM/SULFAMETHOXAZOLE</t>
  </si>
  <si>
    <t>AZITHROMYCIN</t>
  </si>
  <si>
    <t>CLARITHROMYCIN</t>
  </si>
  <si>
    <t>CLINDAMYCIN</t>
  </si>
  <si>
    <t>ERYTHROMYCIN</t>
  </si>
  <si>
    <t>SPIRAMYCIN</t>
  </si>
  <si>
    <t>CIPROFLOXACIN</t>
  </si>
  <si>
    <t>LEVOFLOXACIN</t>
  </si>
  <si>
    <t>MOXIFLOXACIN</t>
  </si>
  <si>
    <t>METRONIDAZOLE</t>
  </si>
  <si>
    <t>NITROFURANTOIN</t>
  </si>
  <si>
    <t>Source:</t>
  </si>
  <si>
    <t>Date pasted:</t>
  </si>
  <si>
    <t>labels</t>
  </si>
  <si>
    <t>Tetracyclines (J01A)</t>
  </si>
  <si>
    <t>Beta-Lactam Penicillins (J01C)</t>
  </si>
  <si>
    <t>Quinolones (J01M)</t>
  </si>
  <si>
    <t>Drug Class</t>
  </si>
  <si>
    <t>%</t>
  </si>
  <si>
    <t>Antibiotic Dispensations</t>
  </si>
  <si>
    <t>Cephalosporins (J01D)</t>
  </si>
  <si>
    <t>Macrolides, Lincosamides and Streptogramins (J01F)</t>
  </si>
  <si>
    <t>Other Antibiotics (J01X)</t>
  </si>
  <si>
    <t>Dentist Rx: 2014-2016</t>
  </si>
  <si>
    <t>Calendar Year</t>
  </si>
  <si>
    <t>Program: S:\asp\prog\RoxanaD\PredictiveFactors\Dentists.sas Date: 24JAN2020 8:51:19 User: roxanad Host: SAL-DA-1</t>
  </si>
  <si>
    <t>Dentist Rx: paient characteristics</t>
  </si>
  <si>
    <t>Variable</t>
  </si>
  <si>
    <t>Label</t>
  </si>
  <si>
    <t>sefi</t>
  </si>
  <si>
    <t>age</t>
  </si>
  <si>
    <t>Socio-Economic Factor Index (Census)</t>
  </si>
  <si>
    <t>age at Rx</t>
  </si>
  <si>
    <t>Dentist Rx: paient characteristics, by kids/adults</t>
  </si>
  <si>
    <t>\\mchpe.cpe.umanitoba.ca\MCHP\Public\Shared Resources\Project\asp\Analyses\Dentists.html</t>
  </si>
  <si>
    <t>s  Indicates data suppressed due to small numbers.</t>
  </si>
  <si>
    <t>Count</t>
  </si>
  <si>
    <t>*   Unclassified comprises the drug amoxicillin/clarithromycin (under 6 dispensations).</t>
  </si>
  <si>
    <t>P:\asp\Analyses\NPs.html</t>
  </si>
  <si>
    <t>source</t>
  </si>
  <si>
    <t>date</t>
  </si>
  <si>
    <t>NP Rx: 2014-2016</t>
  </si>
  <si>
    <t>N.Nurse Practitioner</t>
  </si>
  <si>
    <t>VANCOMYCIN</t>
  </si>
  <si>
    <t>CEFADROXIL</t>
  </si>
  <si>
    <t>NORFLOXACIN</t>
  </si>
  <si>
    <t>FOSFOMYCIN</t>
  </si>
  <si>
    <t>LINEZOLID</t>
  </si>
  <si>
    <t>Program: S:\asp\prog\RoxanaD\PredictiveFactors\NPs.sas Date: 24JAN2020 8:59:29 User: roxanad Host: SAL-DA-1</t>
  </si>
  <si>
    <t>NP Rx: paient characteristics</t>
  </si>
  <si>
    <t>NP Rx: paient characteristics, by kids/adults</t>
  </si>
  <si>
    <t>Dentists</t>
  </si>
  <si>
    <t>Nurse Practitioners</t>
  </si>
  <si>
    <t>Unclassified*</t>
  </si>
  <si>
    <t>Sulfonamides and Trimethoprims (J01E)</t>
  </si>
  <si>
    <t>Sulfonamides &amp; Trimethoprims (J01E) and Unclassified*</t>
  </si>
  <si>
    <t>Unclassified</t>
  </si>
  <si>
    <t>Supplement Table X.X: Number and Percent of Dispensations of Antibiotics Prescribed by Dentists and Nurse Practitioners, 2014-2016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</si>
</sst>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1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1"/>
      <name val="Segoe UI"/>
      <family val="2"/>
    </font>
    <font>
      <b/>
      <sz val="9"/>
      <color theme="0"/>
      <name val="Segoe UI"/>
      <family val="2"/>
    </font>
    <font>
      <sz val="8"/>
      <color theme="1"/>
      <name val="Segoe UI"/>
      <family val="2"/>
    </font>
    <font>
      <b/>
      <sz val="9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0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0"/>
      </left>
      <right/>
      <top style="thin">
        <color theme="7"/>
      </top>
      <bottom style="thin">
        <color theme="0"/>
      </bottom>
      <diagonal/>
    </border>
    <border>
      <left/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theme="7"/>
      </right>
      <top/>
      <bottom/>
      <diagonal/>
    </border>
  </borders>
  <cellStyleXfs count="21">
    <xf numFmtId="0" fontId="0" fillId="0" borderId="0"/>
    <xf numFmtId="0" fontId="4" fillId="0" borderId="0" applyNumberFormat="0" applyFill="0" applyBorder="0" applyAlignment="0" applyProtection="0"/>
    <xf numFmtId="49" fontId="5" fillId="3" borderId="4" applyFill="0">
      <alignment horizontal="center" vertical="center"/>
    </xf>
    <xf numFmtId="3" fontId="5" fillId="3" borderId="4" applyFill="0">
      <alignment horizontal="right" vertical="center" indent="1"/>
    </xf>
    <xf numFmtId="166" fontId="5" fillId="3" borderId="4" applyFill="0">
      <alignment horizontal="right" vertical="center" indent="1"/>
    </xf>
    <xf numFmtId="2" fontId="5" fillId="3" borderId="4" applyFill="0">
      <alignment horizontal="right" vertical="center" indent="1"/>
    </xf>
    <xf numFmtId="164" fontId="6" fillId="3" borderId="4" applyFill="0">
      <alignment horizontal="right" vertical="center" indent="1"/>
    </xf>
    <xf numFmtId="167" fontId="5" fillId="3" borderId="4" applyFill="0">
      <alignment horizontal="right" vertical="center" indent="1"/>
    </xf>
    <xf numFmtId="165" fontId="5" fillId="3" borderId="4" applyFill="0">
      <alignment horizontal="right" vertical="center" indent="1"/>
    </xf>
    <xf numFmtId="9" fontId="5" fillId="3" borderId="4" applyFill="0">
      <alignment horizontal="right" vertical="center" indent="1"/>
    </xf>
    <xf numFmtId="168" fontId="5" fillId="3" borderId="4" applyFill="0">
      <alignment horizontal="right" vertical="center" indent="1"/>
    </xf>
    <xf numFmtId="10" fontId="5" fillId="3" borderId="4" applyFill="0">
      <alignment horizontal="right" vertical="center" indent="1"/>
    </xf>
    <xf numFmtId="0" fontId="7" fillId="3" borderId="0">
      <alignment horizontal="left" vertical="top"/>
    </xf>
    <xf numFmtId="0" fontId="8" fillId="3" borderId="4" applyFill="0">
      <alignment horizontal="center" vertical="center"/>
    </xf>
    <xf numFmtId="0" fontId="9" fillId="3" borderId="0">
      <alignment horizontal="center" vertical="center" wrapText="1"/>
    </xf>
    <xf numFmtId="0" fontId="10" fillId="4" borderId="5">
      <alignment horizontal="center" vertical="center" wrapText="1"/>
    </xf>
    <xf numFmtId="0" fontId="9" fillId="3" borderId="6" applyFill="0">
      <alignment horizontal="left" vertical="center" indent="1"/>
    </xf>
    <xf numFmtId="0" fontId="9" fillId="3" borderId="6" applyFill="0">
      <alignment horizontal="left" vertical="center" indent="2"/>
    </xf>
    <xf numFmtId="49" fontId="9" fillId="5" borderId="0">
      <alignment horizontal="left" vertical="center" indent="1"/>
    </xf>
    <xf numFmtId="49" fontId="11" fillId="3" borderId="0"/>
    <xf numFmtId="49" fontId="9" fillId="3" borderId="0">
      <alignment vertical="center"/>
    </xf>
  </cellStyleXfs>
  <cellXfs count="65">
    <xf numFmtId="0" fontId="0" fillId="0" borderId="0" xfId="0"/>
    <xf numFmtId="0" fontId="1" fillId="0" borderId="0" xfId="0" applyFont="1" applyAlignment="1">
      <alignment horizontal="left" vertical="center"/>
    </xf>
    <xf numFmtId="15" fontId="0" fillId="0" borderId="0" xfId="0" applyNumberFormat="1"/>
    <xf numFmtId="0" fontId="4" fillId="0" borderId="0" xfId="1" applyAlignment="1">
      <alignment horizontal="left" vertical="top"/>
    </xf>
    <xf numFmtId="0" fontId="13" fillId="0" borderId="0" xfId="0" applyFont="1"/>
    <xf numFmtId="0" fontId="13" fillId="3" borderId="0" xfId="0" applyFont="1" applyFill="1"/>
    <xf numFmtId="0" fontId="15" fillId="4" borderId="7" xfId="15" applyFont="1" applyBorder="1">
      <alignment horizontal="center" vertical="center" wrapText="1"/>
    </xf>
    <xf numFmtId="0" fontId="15" fillId="4" borderId="13" xfId="15" applyFont="1" applyBorder="1">
      <alignment horizontal="center" vertical="center" wrapText="1"/>
    </xf>
    <xf numFmtId="3" fontId="16" fillId="6" borderId="15" xfId="3" applyFont="1" applyFill="1" applyBorder="1" applyAlignment="1">
      <alignment horizontal="right" vertical="center" indent="2"/>
    </xf>
    <xf numFmtId="2" fontId="16" fillId="6" borderId="17" xfId="5" applyFont="1" applyFill="1" applyBorder="1" applyAlignment="1">
      <alignment horizontal="right" vertical="center" indent="2"/>
    </xf>
    <xf numFmtId="3" fontId="16" fillId="3" borderId="15" xfId="3" applyFont="1" applyFill="1" applyBorder="1" applyAlignment="1">
      <alignment horizontal="right" vertical="center" indent="2"/>
    </xf>
    <xf numFmtId="2" fontId="16" fillId="3" borderId="17" xfId="5" applyFont="1" applyFill="1" applyBorder="1" applyAlignment="1">
      <alignment horizontal="right" vertical="center" indent="2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1" fillId="2" borderId="0" xfId="0" applyFont="1" applyFill="1" applyAlignment="1">
      <alignment vertical="top"/>
    </xf>
    <xf numFmtId="0" fontId="0" fillId="0" borderId="0" xfId="0" applyAlignment="1"/>
    <xf numFmtId="0" fontId="2" fillId="0" borderId="0" xfId="0" applyFont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center" vertical="top"/>
    </xf>
    <xf numFmtId="16" fontId="2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18" fillId="0" borderId="3" xfId="0" applyFont="1" applyBorder="1" applyAlignment="1">
      <alignment horizontal="center" vertical="top"/>
    </xf>
    <xf numFmtId="0" fontId="18" fillId="0" borderId="0" xfId="0" applyFont="1" applyAlignment="1">
      <alignment horizontal="center" vertical="top"/>
    </xf>
    <xf numFmtId="0" fontId="0" fillId="0" borderId="0" xfId="0" applyAlignment="1">
      <alignment horizontal="left" vertical="center"/>
    </xf>
    <xf numFmtId="0" fontId="12" fillId="6" borderId="8" xfId="16" applyFont="1" applyFill="1" applyBorder="1" applyAlignment="1">
      <alignment horizontal="left" vertical="center" indent="2"/>
    </xf>
    <xf numFmtId="0" fontId="12" fillId="3" borderId="8" xfId="16" applyFont="1" applyFill="1" applyBorder="1" applyAlignment="1">
      <alignment horizontal="left" vertical="center" indent="2"/>
    </xf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16" fontId="2" fillId="0" borderId="3" xfId="0" applyNumberFormat="1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8" fillId="0" borderId="3" xfId="0" applyFont="1" applyBorder="1" applyAlignment="1">
      <alignment horizontal="left" vertical="top"/>
    </xf>
    <xf numFmtId="0" fontId="18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12" fillId="6" borderId="14" xfId="16" applyFont="1" applyFill="1" applyBorder="1" applyAlignment="1">
      <alignment horizontal="left" vertical="center" indent="2"/>
    </xf>
    <xf numFmtId="3" fontId="16" fillId="6" borderId="16" xfId="3" applyFont="1" applyFill="1" applyBorder="1" applyAlignment="1">
      <alignment horizontal="right" vertical="center" indent="2"/>
    </xf>
    <xf numFmtId="2" fontId="16" fillId="6" borderId="18" xfId="5" applyFont="1" applyFill="1" applyBorder="1" applyAlignment="1">
      <alignment horizontal="right" vertical="center" indent="2"/>
    </xf>
    <xf numFmtId="0" fontId="17" fillId="3" borderId="0" xfId="12" applyFont="1" applyAlignment="1">
      <alignment horizontal="left" vertical="top" indent="1"/>
    </xf>
    <xf numFmtId="49" fontId="12" fillId="3" borderId="0" xfId="20" applyFont="1" applyAlignment="1">
      <alignment vertical="center" wrapText="1"/>
    </xf>
    <xf numFmtId="49" fontId="14" fillId="3" borderId="0" xfId="19" applyFont="1"/>
    <xf numFmtId="0" fontId="15" fillId="4" borderId="10" xfId="15" applyFont="1" applyBorder="1" applyAlignment="1">
      <alignment horizontal="center" vertical="center" wrapText="1"/>
    </xf>
    <xf numFmtId="0" fontId="15" fillId="4" borderId="11" xfId="15" applyFont="1" applyBorder="1" applyAlignment="1">
      <alignment horizontal="center" vertical="center" wrapText="1"/>
    </xf>
    <xf numFmtId="0" fontId="15" fillId="4" borderId="9" xfId="15" applyFont="1" applyBorder="1" applyAlignment="1">
      <alignment horizontal="center" vertical="center" wrapText="1"/>
    </xf>
    <xf numFmtId="0" fontId="15" fillId="4" borderId="12" xfId="15" applyFont="1" applyBorder="1" applyAlignment="1">
      <alignment horizontal="center" vertical="center" wrapText="1"/>
    </xf>
    <xf numFmtId="49" fontId="9" fillId="5" borderId="15" xfId="18" applyBorder="1" applyAlignment="1">
      <alignment horizontal="left" vertical="center" indent="1"/>
    </xf>
    <xf numFmtId="49" fontId="9" fillId="5" borderId="0" xfId="18" applyBorder="1" applyAlignment="1">
      <alignment horizontal="left" vertical="center" indent="1"/>
    </xf>
    <xf numFmtId="49" fontId="9" fillId="5" borderId="19" xfId="18" applyBorder="1" applyAlignment="1">
      <alignment horizontal="left" vertical="center" indent="1"/>
    </xf>
    <xf numFmtId="0" fontId="2" fillId="0" borderId="3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3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</cellXfs>
  <cellStyles count="21">
    <cellStyle name="Data - text" xfId="2" xr:uid="{00000000-0005-0000-0000-000000000000}"/>
    <cellStyle name="Data#-0 Decimals" xfId="3" xr:uid="{00000000-0005-0000-0000-000001000000}"/>
    <cellStyle name="Data#-1 Decimal" xfId="4" xr:uid="{00000000-0005-0000-0000-000002000000}"/>
    <cellStyle name="Data#-2 Decimals" xfId="5" xr:uid="{00000000-0005-0000-0000-000003000000}"/>
    <cellStyle name="Data$-0 Decimal" xfId="6" xr:uid="{00000000-0005-0000-0000-000004000000}"/>
    <cellStyle name="Data$-1 Decimal" xfId="7" xr:uid="{00000000-0005-0000-0000-000005000000}"/>
    <cellStyle name="Data$-2 Decimals" xfId="8" xr:uid="{00000000-0005-0000-0000-000006000000}"/>
    <cellStyle name="Data%-0 Decimal" xfId="9" xr:uid="{00000000-0005-0000-0000-000007000000}"/>
    <cellStyle name="Data%-1 Decimal" xfId="10" xr:uid="{00000000-0005-0000-0000-000008000000}"/>
    <cellStyle name="Data%-2 Decimals" xfId="11" xr:uid="{00000000-0005-0000-0000-000009000000}"/>
    <cellStyle name="Footnote" xfId="12" xr:uid="{00000000-0005-0000-0000-00000A000000}"/>
    <cellStyle name="h i" xfId="13" xr:uid="{00000000-0005-0000-0000-00000B000000}"/>
    <cellStyle name="Hyperlink" xfId="1" builtinId="8"/>
    <cellStyle name="Line Break" xfId="14" xr:uid="{00000000-0005-0000-0000-00000D000000}"/>
    <cellStyle name="Main heading X" xfId="15" xr:uid="{00000000-0005-0000-0000-00000E000000}"/>
    <cellStyle name="Main heading Y" xfId="16" xr:uid="{00000000-0005-0000-0000-00000F000000}"/>
    <cellStyle name="Main heading Y - 2+subheading Y" xfId="17" xr:uid="{00000000-0005-0000-0000-000010000000}"/>
    <cellStyle name="Normal" xfId="0" builtinId="0"/>
    <cellStyle name="Sub heading Y" xfId="18" xr:uid="{00000000-0005-0000-0000-000012000000}"/>
    <cellStyle name="Subtitle" xfId="19" xr:uid="{00000000-0005-0000-0000-000013000000}"/>
    <cellStyle name="Table title" xfId="20" xr:uid="{00000000-0005-0000-0000-00001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/>
  </sheetPr>
  <dimension ref="A1:C24"/>
  <sheetViews>
    <sheetView tabSelected="1" workbookViewId="0">
      <selection activeCell="A2" sqref="A2:C2"/>
    </sheetView>
  </sheetViews>
  <sheetFormatPr defaultRowHeight="14.25" x14ac:dyDescent="0.2"/>
  <cols>
    <col min="1" max="1" width="52.28515625" style="4" customWidth="1"/>
    <col min="2" max="3" width="11" style="4" customWidth="1"/>
    <col min="4" max="16384" width="9.140625" style="4"/>
  </cols>
  <sheetData>
    <row r="1" spans="1:3" ht="25.5" customHeight="1" x14ac:dyDescent="0.2">
      <c r="A1" s="46" t="s">
        <v>133</v>
      </c>
      <c r="B1" s="46"/>
      <c r="C1" s="46"/>
    </row>
    <row r="2" spans="1:3" x14ac:dyDescent="0.2">
      <c r="A2" s="47"/>
      <c r="B2" s="47"/>
      <c r="C2" s="47"/>
    </row>
    <row r="3" spans="1:3" ht="6" customHeight="1" x14ac:dyDescent="0.2">
      <c r="A3" s="5"/>
      <c r="B3" s="5"/>
      <c r="C3" s="5"/>
    </row>
    <row r="4" spans="1:3" x14ac:dyDescent="0.2">
      <c r="A4" s="50" t="s">
        <v>93</v>
      </c>
      <c r="B4" s="48" t="s">
        <v>95</v>
      </c>
      <c r="C4" s="49"/>
    </row>
    <row r="5" spans="1:3" x14ac:dyDescent="0.2">
      <c r="A5" s="51"/>
      <c r="B5" s="6" t="s">
        <v>35</v>
      </c>
      <c r="C5" s="7" t="s">
        <v>94</v>
      </c>
    </row>
    <row r="6" spans="1:3" x14ac:dyDescent="0.2">
      <c r="A6" s="52" t="s">
        <v>127</v>
      </c>
      <c r="B6" s="53"/>
      <c r="C6" s="54"/>
    </row>
    <row r="7" spans="1:3" x14ac:dyDescent="0.2">
      <c r="A7" s="28" t="str">
        <f>table_fig_data!B3</f>
        <v>Beta-Lactam Penicillins (J01C)</v>
      </c>
      <c r="B7" s="10">
        <f>table_fig_data!D3</f>
        <v>192759</v>
      </c>
      <c r="C7" s="11">
        <f>table_fig_data!E3</f>
        <v>80.38</v>
      </c>
    </row>
    <row r="8" spans="1:3" x14ac:dyDescent="0.2">
      <c r="A8" s="27" t="str">
        <f>table_fig_data!B4</f>
        <v>Macrolides, Lincosamides and Streptogramins (J01F)</v>
      </c>
      <c r="B8" s="8">
        <f>table_fig_data!D4</f>
        <v>37029</v>
      </c>
      <c r="C8" s="9">
        <f>table_fig_data!E4</f>
        <v>15.44</v>
      </c>
    </row>
    <row r="9" spans="1:3" x14ac:dyDescent="0.2">
      <c r="A9" s="28" t="str">
        <f>table_fig_data!B5</f>
        <v>Other Antibiotics (J01X)</v>
      </c>
      <c r="B9" s="10">
        <f>table_fig_data!D5</f>
        <v>6037</v>
      </c>
      <c r="C9" s="11">
        <f>table_fig_data!E5</f>
        <v>2.52</v>
      </c>
    </row>
    <row r="10" spans="1:3" x14ac:dyDescent="0.2">
      <c r="A10" s="27" t="str">
        <f>table_fig_data!B6</f>
        <v>Cephalosporins (J01D)</v>
      </c>
      <c r="B10" s="8">
        <f>table_fig_data!D6</f>
        <v>2200</v>
      </c>
      <c r="C10" s="9">
        <f>table_fig_data!E6</f>
        <v>0.92</v>
      </c>
    </row>
    <row r="11" spans="1:3" x14ac:dyDescent="0.2">
      <c r="A11" s="28" t="str">
        <f>table_fig_data!B7</f>
        <v>Tetracyclines (J01A)</v>
      </c>
      <c r="B11" s="10">
        <f>table_fig_data!D7</f>
        <v>1159</v>
      </c>
      <c r="C11" s="11">
        <f>table_fig_data!E7</f>
        <v>0.48</v>
      </c>
    </row>
    <row r="12" spans="1:3" x14ac:dyDescent="0.2">
      <c r="A12" s="27" t="str">
        <f>table_fig_data!B8</f>
        <v>Quinolones (J01M)</v>
      </c>
      <c r="B12" s="8">
        <f>table_fig_data!D8</f>
        <v>541</v>
      </c>
      <c r="C12" s="9">
        <f>table_fig_data!E8</f>
        <v>0.23</v>
      </c>
    </row>
    <row r="13" spans="1:3" x14ac:dyDescent="0.2">
      <c r="A13" s="28" t="str">
        <f>table_fig_data!B9</f>
        <v>Sulfonamides &amp; Trimethoprims (J01E) and Unclassified*</v>
      </c>
      <c r="B13" s="10">
        <f>table_fig_data!D9</f>
        <v>77</v>
      </c>
      <c r="C13" s="11">
        <f>table_fig_data!E9</f>
        <v>0.03</v>
      </c>
    </row>
    <row r="14" spans="1:3" x14ac:dyDescent="0.2">
      <c r="A14" s="52" t="s">
        <v>128</v>
      </c>
      <c r="B14" s="53"/>
      <c r="C14" s="54"/>
    </row>
    <row r="15" spans="1:3" x14ac:dyDescent="0.2">
      <c r="A15" s="28" t="s">
        <v>91</v>
      </c>
      <c r="B15" s="10">
        <f>table_fig_data!D10</f>
        <v>31994</v>
      </c>
      <c r="C15" s="11">
        <f>table_fig_data!E10</f>
        <v>35.97</v>
      </c>
    </row>
    <row r="16" spans="1:3" x14ac:dyDescent="0.2">
      <c r="A16" s="27" t="s">
        <v>97</v>
      </c>
      <c r="B16" s="8">
        <f>table_fig_data!D11</f>
        <v>14166</v>
      </c>
      <c r="C16" s="9">
        <f>table_fig_data!E11</f>
        <v>15.93</v>
      </c>
    </row>
    <row r="17" spans="1:3" x14ac:dyDescent="0.2">
      <c r="A17" s="28" t="s">
        <v>96</v>
      </c>
      <c r="B17" s="10">
        <f>table_fig_data!D12</f>
        <v>13650</v>
      </c>
      <c r="C17" s="11">
        <f>table_fig_data!E12</f>
        <v>15.35</v>
      </c>
    </row>
    <row r="18" spans="1:3" x14ac:dyDescent="0.2">
      <c r="A18" s="27" t="s">
        <v>98</v>
      </c>
      <c r="B18" s="8">
        <f>table_fig_data!D13</f>
        <v>11179</v>
      </c>
      <c r="C18" s="9">
        <f>table_fig_data!E13</f>
        <v>12.57</v>
      </c>
    </row>
    <row r="19" spans="1:3" x14ac:dyDescent="0.2">
      <c r="A19" s="28" t="s">
        <v>130</v>
      </c>
      <c r="B19" s="10">
        <f>table_fig_data!D14</f>
        <v>9062</v>
      </c>
      <c r="C19" s="11">
        <f>table_fig_data!E14</f>
        <v>10.19</v>
      </c>
    </row>
    <row r="20" spans="1:3" x14ac:dyDescent="0.2">
      <c r="A20" s="27" t="s">
        <v>92</v>
      </c>
      <c r="B20" s="8">
        <f>table_fig_data!D15</f>
        <v>5414</v>
      </c>
      <c r="C20" s="9">
        <f>table_fig_data!E15</f>
        <v>6.09</v>
      </c>
    </row>
    <row r="21" spans="1:3" x14ac:dyDescent="0.2">
      <c r="A21" s="28" t="s">
        <v>90</v>
      </c>
      <c r="B21" s="10">
        <f>table_fig_data!D16</f>
        <v>3273</v>
      </c>
      <c r="C21" s="11">
        <f>table_fig_data!E16</f>
        <v>3.68</v>
      </c>
    </row>
    <row r="22" spans="1:3" x14ac:dyDescent="0.2">
      <c r="A22" s="42" t="s">
        <v>129</v>
      </c>
      <c r="B22" s="43">
        <f>table_fig_data!D17</f>
        <v>204</v>
      </c>
      <c r="C22" s="44">
        <f>table_fig_data!E17</f>
        <v>0.22</v>
      </c>
    </row>
    <row r="23" spans="1:3" ht="9.75" customHeight="1" x14ac:dyDescent="0.2">
      <c r="A23" s="45" t="s">
        <v>113</v>
      </c>
      <c r="B23" s="45"/>
      <c r="C23" s="45"/>
    </row>
    <row r="24" spans="1:3" ht="9.75" customHeight="1" x14ac:dyDescent="0.2">
      <c r="A24" s="45" t="s">
        <v>111</v>
      </c>
      <c r="B24" s="45"/>
      <c r="C24" s="45"/>
    </row>
  </sheetData>
  <mergeCells count="8">
    <mergeCell ref="A24:C24"/>
    <mergeCell ref="A1:C1"/>
    <mergeCell ref="A2:C2"/>
    <mergeCell ref="B4:C4"/>
    <mergeCell ref="A4:A5"/>
    <mergeCell ref="A23:C23"/>
    <mergeCell ref="A6:C6"/>
    <mergeCell ref="A14:C14"/>
  </mergeCells>
  <pageMargins left="0.70866141732283472" right="0.70866141732283472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17"/>
  <sheetViews>
    <sheetView workbookViewId="0">
      <selection activeCell="E3" activeCellId="1" sqref="A3:B17 E3:E17"/>
    </sheetView>
  </sheetViews>
  <sheetFormatPr defaultRowHeight="15" x14ac:dyDescent="0.25"/>
  <cols>
    <col min="2" max="2" width="50.7109375" customWidth="1"/>
    <col min="3" max="3" width="21.140625" customWidth="1"/>
  </cols>
  <sheetData>
    <row r="2" spans="1:5" x14ac:dyDescent="0.25">
      <c r="B2" t="s">
        <v>89</v>
      </c>
      <c r="D2" t="s">
        <v>112</v>
      </c>
      <c r="E2" t="s">
        <v>3</v>
      </c>
    </row>
    <row r="3" spans="1:5" x14ac:dyDescent="0.25">
      <c r="A3" t="s">
        <v>127</v>
      </c>
      <c r="B3" t="s">
        <v>91</v>
      </c>
      <c r="C3" t="str">
        <f>orig_data_D!A24</f>
        <v>J01C.beta lactams</v>
      </c>
      <c r="D3">
        <f>orig_data_D!B24</f>
        <v>192759</v>
      </c>
      <c r="E3">
        <f>orig_data_D!C24</f>
        <v>80.38</v>
      </c>
    </row>
    <row r="4" spans="1:5" x14ac:dyDescent="0.25">
      <c r="B4" t="s">
        <v>97</v>
      </c>
      <c r="C4" t="str">
        <f>orig_data_D!A27</f>
        <v>J01F.macrolides</v>
      </c>
      <c r="D4">
        <f>orig_data_D!B27</f>
        <v>37029</v>
      </c>
      <c r="E4">
        <f>orig_data_D!C27</f>
        <v>15.44</v>
      </c>
    </row>
    <row r="5" spans="1:5" x14ac:dyDescent="0.25">
      <c r="B5" t="s">
        <v>98</v>
      </c>
      <c r="C5" t="str">
        <f>orig_data_D!A29</f>
        <v>J01X.other</v>
      </c>
      <c r="D5">
        <f>orig_data_D!B29</f>
        <v>6037</v>
      </c>
      <c r="E5">
        <f>orig_data_D!C29</f>
        <v>2.52</v>
      </c>
    </row>
    <row r="6" spans="1:5" x14ac:dyDescent="0.25">
      <c r="B6" t="s">
        <v>96</v>
      </c>
      <c r="C6" t="str">
        <f>orig_data_D!A25</f>
        <v>J01D.cephalosporins</v>
      </c>
      <c r="D6">
        <f>orig_data_D!B25</f>
        <v>2200</v>
      </c>
      <c r="E6">
        <f>orig_data_D!C25</f>
        <v>0.92</v>
      </c>
    </row>
    <row r="7" spans="1:5" x14ac:dyDescent="0.25">
      <c r="B7" t="s">
        <v>90</v>
      </c>
      <c r="C7" t="str">
        <f>orig_data_D!A23</f>
        <v>J01A.tetracyclines</v>
      </c>
      <c r="D7">
        <f>orig_data_D!B23</f>
        <v>1159</v>
      </c>
      <c r="E7">
        <f>orig_data_D!C23</f>
        <v>0.48</v>
      </c>
    </row>
    <row r="8" spans="1:5" x14ac:dyDescent="0.25">
      <c r="B8" t="s">
        <v>92</v>
      </c>
      <c r="C8" t="str">
        <f>orig_data_D!A28</f>
        <v>J01M.quinolones</v>
      </c>
      <c r="D8">
        <f>orig_data_D!B28</f>
        <v>541</v>
      </c>
      <c r="E8">
        <f>orig_data_D!C28</f>
        <v>0.23</v>
      </c>
    </row>
    <row r="9" spans="1:5" x14ac:dyDescent="0.25">
      <c r="B9" t="s">
        <v>131</v>
      </c>
      <c r="C9" t="str">
        <f>orig_data_D!$A$26</f>
        <v>J01E.sulfa and trime</v>
      </c>
      <c r="D9">
        <f>SUM(orig_data_D!D22,orig_data_D!B26)</f>
        <v>77</v>
      </c>
      <c r="E9">
        <f>SUM(orig_data_D!E22,orig_data_D!C26)</f>
        <v>0.03</v>
      </c>
    </row>
    <row r="10" spans="1:5" x14ac:dyDescent="0.25">
      <c r="A10" t="s">
        <v>128</v>
      </c>
      <c r="B10" t="s">
        <v>91</v>
      </c>
      <c r="C10" t="str">
        <f>orig_data_NP!A25</f>
        <v>J01C.beta lactams</v>
      </c>
      <c r="D10">
        <f>orig_data_NP!B25</f>
        <v>31994</v>
      </c>
      <c r="E10">
        <f>orig_data_NP!C25</f>
        <v>35.97</v>
      </c>
    </row>
    <row r="11" spans="1:5" x14ac:dyDescent="0.25">
      <c r="B11" t="s">
        <v>97</v>
      </c>
      <c r="C11" t="str">
        <f>orig_data_NP!A28</f>
        <v>J01F.macrolides</v>
      </c>
      <c r="D11">
        <f>orig_data_NP!B28</f>
        <v>14166</v>
      </c>
      <c r="E11">
        <f>orig_data_NP!C28</f>
        <v>15.93</v>
      </c>
    </row>
    <row r="12" spans="1:5" x14ac:dyDescent="0.25">
      <c r="B12" t="s">
        <v>96</v>
      </c>
      <c r="C12" t="str">
        <f>orig_data_NP!A26</f>
        <v>J01D.cephalosporins</v>
      </c>
      <c r="D12">
        <f>orig_data_NP!B26</f>
        <v>13650</v>
      </c>
      <c r="E12">
        <f>orig_data_NP!C26</f>
        <v>15.35</v>
      </c>
    </row>
    <row r="13" spans="1:5" x14ac:dyDescent="0.25">
      <c r="B13" t="s">
        <v>98</v>
      </c>
      <c r="C13" t="str">
        <f>orig_data_NP!A30</f>
        <v>J01X.other</v>
      </c>
      <c r="D13">
        <f>orig_data_NP!B30</f>
        <v>11179</v>
      </c>
      <c r="E13">
        <f>orig_data_NP!C30</f>
        <v>12.57</v>
      </c>
    </row>
    <row r="14" spans="1:5" x14ac:dyDescent="0.25">
      <c r="B14" t="s">
        <v>130</v>
      </c>
      <c r="C14" t="str">
        <f>orig_data_NP!A27</f>
        <v>J01E.sulfa and trime</v>
      </c>
      <c r="D14">
        <f>orig_data_NP!B27</f>
        <v>9062</v>
      </c>
      <c r="E14">
        <f>orig_data_NP!C27</f>
        <v>10.19</v>
      </c>
    </row>
    <row r="15" spans="1:5" x14ac:dyDescent="0.25">
      <c r="B15" t="s">
        <v>92</v>
      </c>
      <c r="C15" t="str">
        <f>orig_data_NP!A29</f>
        <v>J01M.quinolones</v>
      </c>
      <c r="D15">
        <f>orig_data_NP!B29</f>
        <v>5414</v>
      </c>
      <c r="E15">
        <f>orig_data_NP!C29</f>
        <v>6.09</v>
      </c>
    </row>
    <row r="16" spans="1:5" x14ac:dyDescent="0.25">
      <c r="B16" t="s">
        <v>90</v>
      </c>
      <c r="C16" t="str">
        <f>orig_data_NP!A24</f>
        <v>J01A.tetracyclines</v>
      </c>
      <c r="D16">
        <f>orig_data_NP!B24</f>
        <v>3273</v>
      </c>
      <c r="E16">
        <f>orig_data_NP!C24</f>
        <v>3.68</v>
      </c>
    </row>
    <row r="17" spans="2:5" x14ac:dyDescent="0.25">
      <c r="B17" t="s">
        <v>129</v>
      </c>
      <c r="C17" t="s">
        <v>132</v>
      </c>
      <c r="D17">
        <f>SUM(orig_data_NP!B23,orig_data_NP!B22)</f>
        <v>204</v>
      </c>
      <c r="E17">
        <f>SUM(orig_data_NP!C23,orig_data_NP!C22)</f>
        <v>0.22</v>
      </c>
    </row>
  </sheetData>
  <sortState xmlns:xlrd2="http://schemas.microsoft.com/office/spreadsheetml/2017/richdata2" ref="B3:E11">
    <sortCondition descending="1" ref="D3:D1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16"/>
  <sheetViews>
    <sheetView workbookViewId="0"/>
  </sheetViews>
  <sheetFormatPr defaultRowHeight="15" x14ac:dyDescent="0.25"/>
  <cols>
    <col min="1" max="1" width="35.85546875" customWidth="1"/>
    <col min="2" max="2" width="36" customWidth="1"/>
  </cols>
  <sheetData>
    <row r="1" spans="1:19" x14ac:dyDescent="0.25">
      <c r="A1" t="s">
        <v>87</v>
      </c>
      <c r="B1" s="3" t="s">
        <v>110</v>
      </c>
    </row>
    <row r="2" spans="1:19" x14ac:dyDescent="0.25">
      <c r="A2" t="s">
        <v>88</v>
      </c>
      <c r="B2" s="2">
        <v>43980</v>
      </c>
    </row>
    <row r="4" spans="1:19" x14ac:dyDescent="0.25">
      <c r="A4" s="15" t="s">
        <v>99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19" x14ac:dyDescent="0.25">
      <c r="A5" s="12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19" x14ac:dyDescent="0.25">
      <c r="A6" s="13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</row>
    <row r="7" spans="1:19" ht="15.75" thickBot="1" x14ac:dyDescent="0.3">
      <c r="A7" s="1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1:19" ht="15" customHeight="1" x14ac:dyDescent="0.25">
      <c r="A8" s="57" t="s">
        <v>100</v>
      </c>
      <c r="B8" s="58"/>
      <c r="C8" s="58"/>
      <c r="D8" s="58"/>
      <c r="E8" s="58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</row>
    <row r="9" spans="1:19" x14ac:dyDescent="0.25">
      <c r="A9" s="55" t="s">
        <v>57</v>
      </c>
      <c r="B9" s="56" t="s">
        <v>2</v>
      </c>
      <c r="C9" s="56" t="s">
        <v>3</v>
      </c>
      <c r="D9" s="17" t="s">
        <v>4</v>
      </c>
      <c r="E9" s="17" t="s">
        <v>4</v>
      </c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</row>
    <row r="10" spans="1:19" x14ac:dyDescent="0.25">
      <c r="A10" s="55"/>
      <c r="B10" s="56"/>
      <c r="C10" s="56"/>
      <c r="D10" s="17" t="s">
        <v>2</v>
      </c>
      <c r="E10" s="17" t="s">
        <v>3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</row>
    <row r="11" spans="1:19" x14ac:dyDescent="0.25">
      <c r="A11" s="18">
        <v>2014</v>
      </c>
      <c r="B11" s="19">
        <v>77221</v>
      </c>
      <c r="C11" s="19">
        <v>32.200000000000003</v>
      </c>
      <c r="D11" s="19">
        <v>77221</v>
      </c>
      <c r="E11" s="19">
        <v>32.200000000000003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</row>
    <row r="12" spans="1:19" x14ac:dyDescent="0.25">
      <c r="A12" s="18">
        <v>2015</v>
      </c>
      <c r="B12" s="19">
        <v>79803</v>
      </c>
      <c r="C12" s="19">
        <v>33.28</v>
      </c>
      <c r="D12" s="19">
        <v>157024</v>
      </c>
      <c r="E12" s="19">
        <v>65.48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</row>
    <row r="13" spans="1:19" x14ac:dyDescent="0.25">
      <c r="A13" s="18">
        <v>2016</v>
      </c>
      <c r="B13" s="19">
        <v>82778</v>
      </c>
      <c r="C13" s="19">
        <v>34.520000000000003</v>
      </c>
      <c r="D13" s="19">
        <v>239802</v>
      </c>
      <c r="E13" s="19">
        <v>100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</row>
    <row r="14" spans="1:19" ht="15.75" thickBot="1" x14ac:dyDescent="0.3">
      <c r="A14" s="1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</row>
    <row r="15" spans="1:19" ht="15" customHeight="1" x14ac:dyDescent="0.25">
      <c r="A15" s="57" t="s">
        <v>58</v>
      </c>
      <c r="B15" s="58"/>
      <c r="C15" s="58"/>
      <c r="D15" s="58"/>
      <c r="E15" s="58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</row>
    <row r="16" spans="1:19" x14ac:dyDescent="0.25">
      <c r="A16" s="55" t="s">
        <v>59</v>
      </c>
      <c r="B16" s="56" t="s">
        <v>2</v>
      </c>
      <c r="C16" s="56" t="s">
        <v>3</v>
      </c>
      <c r="D16" s="17" t="s">
        <v>4</v>
      </c>
      <c r="E16" s="17" t="s">
        <v>4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</row>
    <row r="17" spans="1:19" x14ac:dyDescent="0.25">
      <c r="A17" s="55"/>
      <c r="B17" s="56"/>
      <c r="C17" s="56"/>
      <c r="D17" s="17" t="s">
        <v>2</v>
      </c>
      <c r="E17" s="17" t="s">
        <v>3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</row>
    <row r="18" spans="1:19" x14ac:dyDescent="0.25">
      <c r="A18" s="18" t="s">
        <v>60</v>
      </c>
      <c r="B18" s="19">
        <v>239802</v>
      </c>
      <c r="C18" s="19">
        <v>100</v>
      </c>
      <c r="D18" s="19">
        <v>239802</v>
      </c>
      <c r="E18" s="19">
        <v>100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</row>
    <row r="19" spans="1:19" ht="15.75" thickBot="1" x14ac:dyDescent="0.3">
      <c r="A19" s="1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</row>
    <row r="20" spans="1:19" x14ac:dyDescent="0.25">
      <c r="A20" s="57" t="s">
        <v>1</v>
      </c>
      <c r="B20" s="58" t="s">
        <v>2</v>
      </c>
      <c r="C20" s="58" t="s">
        <v>3</v>
      </c>
      <c r="D20" s="20" t="s">
        <v>4</v>
      </c>
      <c r="E20" s="20" t="s">
        <v>4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</row>
    <row r="21" spans="1:19" x14ac:dyDescent="0.25">
      <c r="A21" s="55"/>
      <c r="B21" s="59"/>
      <c r="C21" s="59"/>
      <c r="D21" s="17" t="s">
        <v>2</v>
      </c>
      <c r="E21" s="17" t="s">
        <v>3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</row>
    <row r="22" spans="1:19" x14ac:dyDescent="0.25">
      <c r="A22" s="18" t="s">
        <v>5</v>
      </c>
      <c r="B22" s="19" t="s">
        <v>52</v>
      </c>
      <c r="C22" s="19">
        <v>0</v>
      </c>
      <c r="D22" s="19">
        <v>1</v>
      </c>
      <c r="E22" s="19">
        <v>0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</row>
    <row r="23" spans="1:19" x14ac:dyDescent="0.25">
      <c r="A23" s="18" t="s">
        <v>6</v>
      </c>
      <c r="B23" s="19">
        <v>1159</v>
      </c>
      <c r="C23" s="19">
        <v>0.48</v>
      </c>
      <c r="D23" s="19">
        <v>1160</v>
      </c>
      <c r="E23" s="19">
        <v>0.48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</row>
    <row r="24" spans="1:19" x14ac:dyDescent="0.25">
      <c r="A24" s="18" t="s">
        <v>7</v>
      </c>
      <c r="B24" s="19">
        <v>192759</v>
      </c>
      <c r="C24" s="19">
        <v>80.38</v>
      </c>
      <c r="D24" s="19">
        <v>193919</v>
      </c>
      <c r="E24" s="19">
        <v>80.87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</row>
    <row r="25" spans="1:19" x14ac:dyDescent="0.25">
      <c r="A25" s="18" t="s">
        <v>8</v>
      </c>
      <c r="B25" s="19">
        <v>2200</v>
      </c>
      <c r="C25" s="19">
        <v>0.92</v>
      </c>
      <c r="D25" s="19">
        <v>196119</v>
      </c>
      <c r="E25" s="19">
        <v>81.78</v>
      </c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</row>
    <row r="26" spans="1:19" x14ac:dyDescent="0.25">
      <c r="A26" s="18" t="s">
        <v>9</v>
      </c>
      <c r="B26" s="19">
        <v>76</v>
      </c>
      <c r="C26" s="19">
        <v>0.03</v>
      </c>
      <c r="D26" s="19">
        <v>196195</v>
      </c>
      <c r="E26" s="19">
        <v>81.819999999999993</v>
      </c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</row>
    <row r="27" spans="1:19" x14ac:dyDescent="0.25">
      <c r="A27" s="18" t="s">
        <v>10</v>
      </c>
      <c r="B27" s="19">
        <v>37029</v>
      </c>
      <c r="C27" s="19">
        <v>15.44</v>
      </c>
      <c r="D27" s="19">
        <v>233224</v>
      </c>
      <c r="E27" s="19">
        <v>97.26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</row>
    <row r="28" spans="1:19" x14ac:dyDescent="0.25">
      <c r="A28" s="18" t="s">
        <v>11</v>
      </c>
      <c r="B28" s="19">
        <v>541</v>
      </c>
      <c r="C28" s="19">
        <v>0.23</v>
      </c>
      <c r="D28" s="19">
        <v>233765</v>
      </c>
      <c r="E28" s="19">
        <v>97.48</v>
      </c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</row>
    <row r="29" spans="1:19" x14ac:dyDescent="0.25">
      <c r="A29" s="18" t="s">
        <v>12</v>
      </c>
      <c r="B29" s="19">
        <v>6037</v>
      </c>
      <c r="C29" s="19">
        <v>2.52</v>
      </c>
      <c r="D29" s="19">
        <v>239802</v>
      </c>
      <c r="E29" s="19">
        <v>100</v>
      </c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</row>
    <row r="30" spans="1:19" ht="15.75" thickBot="1" x14ac:dyDescent="0.3">
      <c r="A30" s="1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</row>
    <row r="31" spans="1:19" x14ac:dyDescent="0.25">
      <c r="A31" s="57" t="s">
        <v>1</v>
      </c>
      <c r="B31" s="58" t="s">
        <v>61</v>
      </c>
      <c r="C31" s="58" t="s">
        <v>2</v>
      </c>
      <c r="D31" s="58" t="s">
        <v>3</v>
      </c>
      <c r="E31" s="20" t="s">
        <v>4</v>
      </c>
      <c r="F31" s="20" t="s">
        <v>4</v>
      </c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</row>
    <row r="32" spans="1:19" x14ac:dyDescent="0.25">
      <c r="A32" s="55"/>
      <c r="B32" s="59"/>
      <c r="C32" s="59"/>
      <c r="D32" s="59"/>
      <c r="E32" s="17" t="s">
        <v>2</v>
      </c>
      <c r="F32" s="17" t="s">
        <v>3</v>
      </c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</row>
    <row r="33" spans="1:19" x14ac:dyDescent="0.25">
      <c r="A33" s="18" t="s">
        <v>5</v>
      </c>
      <c r="B33" s="17" t="s">
        <v>62</v>
      </c>
      <c r="C33" s="19" t="s">
        <v>52</v>
      </c>
      <c r="D33" s="19">
        <v>0</v>
      </c>
      <c r="E33" s="19">
        <v>1</v>
      </c>
      <c r="F33" s="19">
        <v>0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</row>
    <row r="34" spans="1:19" x14ac:dyDescent="0.25">
      <c r="A34" s="18" t="s">
        <v>6</v>
      </c>
      <c r="B34" s="17" t="s">
        <v>63</v>
      </c>
      <c r="C34" s="19">
        <v>838</v>
      </c>
      <c r="D34" s="19">
        <v>0.35</v>
      </c>
      <c r="E34" s="19">
        <v>839</v>
      </c>
      <c r="F34" s="19">
        <v>0.35</v>
      </c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</row>
    <row r="35" spans="1:19" x14ac:dyDescent="0.25">
      <c r="A35" s="18" t="s">
        <v>6</v>
      </c>
      <c r="B35" s="17" t="s">
        <v>64</v>
      </c>
      <c r="C35" s="19">
        <v>90</v>
      </c>
      <c r="D35" s="19">
        <v>0.04</v>
      </c>
      <c r="E35" s="19">
        <v>929</v>
      </c>
      <c r="F35" s="19">
        <v>0.39</v>
      </c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</row>
    <row r="36" spans="1:19" x14ac:dyDescent="0.25">
      <c r="A36" s="18" t="s">
        <v>6</v>
      </c>
      <c r="B36" s="17" t="s">
        <v>65</v>
      </c>
      <c r="C36" s="19">
        <v>231</v>
      </c>
      <c r="D36" s="19">
        <v>0.1</v>
      </c>
      <c r="E36" s="19">
        <v>1160</v>
      </c>
      <c r="F36" s="19">
        <v>0.48</v>
      </c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</row>
    <row r="37" spans="1:19" x14ac:dyDescent="0.25">
      <c r="A37" s="18" t="s">
        <v>7</v>
      </c>
      <c r="B37" s="17" t="s">
        <v>66</v>
      </c>
      <c r="C37" s="19">
        <v>150185</v>
      </c>
      <c r="D37" s="19">
        <v>62.63</v>
      </c>
      <c r="E37" s="19">
        <v>151345</v>
      </c>
      <c r="F37" s="19">
        <v>63.11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</row>
    <row r="38" spans="1:19" x14ac:dyDescent="0.25">
      <c r="A38" s="18" t="s">
        <v>7</v>
      </c>
      <c r="B38" s="17" t="s">
        <v>67</v>
      </c>
      <c r="C38" s="19">
        <v>3895</v>
      </c>
      <c r="D38" s="19">
        <v>1.62</v>
      </c>
      <c r="E38" s="19">
        <v>155240</v>
      </c>
      <c r="F38" s="19">
        <v>64.739999999999995</v>
      </c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</row>
    <row r="39" spans="1:19" x14ac:dyDescent="0.25">
      <c r="A39" s="18" t="s">
        <v>7</v>
      </c>
      <c r="B39" s="17" t="s">
        <v>68</v>
      </c>
      <c r="C39" s="19">
        <v>7</v>
      </c>
      <c r="D39" s="19">
        <v>0</v>
      </c>
      <c r="E39" s="19">
        <v>155247</v>
      </c>
      <c r="F39" s="19">
        <v>64.739999999999995</v>
      </c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</row>
    <row r="40" spans="1:19" x14ac:dyDescent="0.25">
      <c r="A40" s="18" t="s">
        <v>7</v>
      </c>
      <c r="B40" s="17" t="s">
        <v>69</v>
      </c>
      <c r="C40" s="19">
        <v>141</v>
      </c>
      <c r="D40" s="19">
        <v>0.06</v>
      </c>
      <c r="E40" s="19">
        <v>155388</v>
      </c>
      <c r="F40" s="19">
        <v>64.8</v>
      </c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</row>
    <row r="41" spans="1:19" x14ac:dyDescent="0.25">
      <c r="A41" s="18" t="s">
        <v>7</v>
      </c>
      <c r="B41" s="17" t="s">
        <v>70</v>
      </c>
      <c r="C41" s="19">
        <v>38531</v>
      </c>
      <c r="D41" s="19">
        <v>16.07</v>
      </c>
      <c r="E41" s="19">
        <v>193919</v>
      </c>
      <c r="F41" s="19">
        <v>80.87</v>
      </c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</row>
    <row r="42" spans="1:19" x14ac:dyDescent="0.25">
      <c r="A42" s="18" t="s">
        <v>8</v>
      </c>
      <c r="B42" s="17" t="s">
        <v>71</v>
      </c>
      <c r="C42" s="19" t="s">
        <v>52</v>
      </c>
      <c r="D42" s="19">
        <v>0</v>
      </c>
      <c r="E42" s="19">
        <v>193923</v>
      </c>
      <c r="F42" s="19">
        <v>80.87</v>
      </c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</row>
    <row r="43" spans="1:19" x14ac:dyDescent="0.25">
      <c r="A43" s="18" t="s">
        <v>8</v>
      </c>
      <c r="B43" s="17" t="s">
        <v>72</v>
      </c>
      <c r="C43" s="19">
        <v>25</v>
      </c>
      <c r="D43" s="19">
        <v>0.01</v>
      </c>
      <c r="E43" s="19">
        <v>193948</v>
      </c>
      <c r="F43" s="19">
        <v>80.88</v>
      </c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</row>
    <row r="44" spans="1:19" x14ac:dyDescent="0.25">
      <c r="A44" s="18" t="s">
        <v>8</v>
      </c>
      <c r="B44" s="17" t="s">
        <v>73</v>
      </c>
      <c r="C44" s="19">
        <v>17</v>
      </c>
      <c r="D44" s="19">
        <v>0.01</v>
      </c>
      <c r="E44" s="19">
        <v>193965</v>
      </c>
      <c r="F44" s="19">
        <v>80.89</v>
      </c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</row>
    <row r="45" spans="1:19" x14ac:dyDescent="0.25">
      <c r="A45" s="18" t="s">
        <v>8</v>
      </c>
      <c r="B45" s="17" t="s">
        <v>74</v>
      </c>
      <c r="C45" s="19">
        <v>2154</v>
      </c>
      <c r="D45" s="19">
        <v>0.9</v>
      </c>
      <c r="E45" s="19">
        <v>196119</v>
      </c>
      <c r="F45" s="19">
        <v>81.78</v>
      </c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</row>
    <row r="46" spans="1:19" x14ac:dyDescent="0.25">
      <c r="A46" s="18" t="s">
        <v>9</v>
      </c>
      <c r="B46" s="17" t="s">
        <v>75</v>
      </c>
      <c r="C46" s="19">
        <v>6</v>
      </c>
      <c r="D46" s="19">
        <v>0</v>
      </c>
      <c r="E46" s="19">
        <v>196125</v>
      </c>
      <c r="F46" s="19">
        <v>81.790000000000006</v>
      </c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</row>
    <row r="47" spans="1:19" x14ac:dyDescent="0.25">
      <c r="A47" s="18" t="s">
        <v>9</v>
      </c>
      <c r="B47" s="17" t="s">
        <v>76</v>
      </c>
      <c r="C47" s="19">
        <v>70</v>
      </c>
      <c r="D47" s="19">
        <v>0.03</v>
      </c>
      <c r="E47" s="19">
        <v>196195</v>
      </c>
      <c r="F47" s="19">
        <v>81.819999999999993</v>
      </c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</row>
    <row r="48" spans="1:19" x14ac:dyDescent="0.25">
      <c r="A48" s="18" t="s">
        <v>10</v>
      </c>
      <c r="B48" s="17" t="s">
        <v>77</v>
      </c>
      <c r="C48" s="19">
        <v>4478</v>
      </c>
      <c r="D48" s="19">
        <v>1.87</v>
      </c>
      <c r="E48" s="19">
        <v>200673</v>
      </c>
      <c r="F48" s="19">
        <v>83.68</v>
      </c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</row>
    <row r="49" spans="1:19" x14ac:dyDescent="0.25">
      <c r="A49" s="18" t="s">
        <v>10</v>
      </c>
      <c r="B49" s="17" t="s">
        <v>78</v>
      </c>
      <c r="C49" s="19">
        <v>634</v>
      </c>
      <c r="D49" s="19">
        <v>0.26</v>
      </c>
      <c r="E49" s="19">
        <v>201307</v>
      </c>
      <c r="F49" s="19">
        <v>83.95</v>
      </c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</row>
    <row r="50" spans="1:19" x14ac:dyDescent="0.25">
      <c r="A50" s="18" t="s">
        <v>10</v>
      </c>
      <c r="B50" s="17" t="s">
        <v>79</v>
      </c>
      <c r="C50" s="19">
        <v>29545</v>
      </c>
      <c r="D50" s="19">
        <v>12.32</v>
      </c>
      <c r="E50" s="19">
        <v>230852</v>
      </c>
      <c r="F50" s="19">
        <v>96.27</v>
      </c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</row>
    <row r="51" spans="1:19" x14ac:dyDescent="0.25">
      <c r="A51" s="18" t="s">
        <v>10</v>
      </c>
      <c r="B51" s="17" t="s">
        <v>80</v>
      </c>
      <c r="C51" s="19">
        <v>2335</v>
      </c>
      <c r="D51" s="19">
        <v>0.97</v>
      </c>
      <c r="E51" s="19">
        <v>233187</v>
      </c>
      <c r="F51" s="19">
        <v>97.24</v>
      </c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</row>
    <row r="52" spans="1:19" x14ac:dyDescent="0.25">
      <c r="A52" s="18" t="s">
        <v>10</v>
      </c>
      <c r="B52" s="17" t="s">
        <v>81</v>
      </c>
      <c r="C52" s="19">
        <v>37</v>
      </c>
      <c r="D52" s="19">
        <v>0.02</v>
      </c>
      <c r="E52" s="19">
        <v>233224</v>
      </c>
      <c r="F52" s="19">
        <v>97.26</v>
      </c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</row>
    <row r="53" spans="1:19" x14ac:dyDescent="0.25">
      <c r="A53" s="18" t="s">
        <v>11</v>
      </c>
      <c r="B53" s="17" t="s">
        <v>82</v>
      </c>
      <c r="C53" s="19">
        <v>477</v>
      </c>
      <c r="D53" s="19">
        <v>0.2</v>
      </c>
      <c r="E53" s="19">
        <v>233701</v>
      </c>
      <c r="F53" s="19">
        <v>97.46</v>
      </c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</row>
    <row r="54" spans="1:19" x14ac:dyDescent="0.25">
      <c r="A54" s="18" t="s">
        <v>11</v>
      </c>
      <c r="B54" s="17" t="s">
        <v>83</v>
      </c>
      <c r="C54" s="19">
        <v>50</v>
      </c>
      <c r="D54" s="19">
        <v>0.02</v>
      </c>
      <c r="E54" s="19">
        <v>233751</v>
      </c>
      <c r="F54" s="19">
        <v>97.48</v>
      </c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</row>
    <row r="55" spans="1:19" x14ac:dyDescent="0.25">
      <c r="A55" s="18" t="s">
        <v>11</v>
      </c>
      <c r="B55" s="17" t="s">
        <v>84</v>
      </c>
      <c r="C55" s="19">
        <v>14</v>
      </c>
      <c r="D55" s="19">
        <v>0.01</v>
      </c>
      <c r="E55" s="19">
        <v>233765</v>
      </c>
      <c r="F55" s="19">
        <v>97.48</v>
      </c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</row>
    <row r="56" spans="1:19" x14ac:dyDescent="0.25">
      <c r="A56" s="18" t="s">
        <v>12</v>
      </c>
      <c r="B56" s="17" t="s">
        <v>85</v>
      </c>
      <c r="C56" s="19">
        <v>6012</v>
      </c>
      <c r="D56" s="19">
        <v>2.5099999999999998</v>
      </c>
      <c r="E56" s="19">
        <v>239777</v>
      </c>
      <c r="F56" s="19">
        <v>99.99</v>
      </c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</row>
    <row r="57" spans="1:19" x14ac:dyDescent="0.25">
      <c r="A57" s="18" t="s">
        <v>12</v>
      </c>
      <c r="B57" s="17" t="s">
        <v>86</v>
      </c>
      <c r="C57" s="19">
        <v>25</v>
      </c>
      <c r="D57" s="19">
        <v>0.01</v>
      </c>
      <c r="E57" s="19">
        <v>239802</v>
      </c>
      <c r="F57" s="19">
        <v>100</v>
      </c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</row>
    <row r="58" spans="1:19" x14ac:dyDescent="0.25">
      <c r="A58" s="12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</row>
    <row r="59" spans="1:19" x14ac:dyDescent="0.25">
      <c r="A59" s="15" t="s">
        <v>101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</row>
    <row r="60" spans="1:19" x14ac:dyDescent="0.25">
      <c r="A60" s="12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</row>
    <row r="61" spans="1:19" x14ac:dyDescent="0.25">
      <c r="A61" s="12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</row>
    <row r="62" spans="1:19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</row>
    <row r="63" spans="1:19" x14ac:dyDescent="0.25">
      <c r="A63" s="13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</row>
    <row r="64" spans="1:19" x14ac:dyDescent="0.25">
      <c r="A64" s="15" t="s">
        <v>102</v>
      </c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</row>
    <row r="65" spans="1:19" x14ac:dyDescent="0.25">
      <c r="A65" s="12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</row>
    <row r="66" spans="1:19" x14ac:dyDescent="0.25">
      <c r="A66" s="13" t="s">
        <v>0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</row>
    <row r="67" spans="1:19" ht="15.75" thickBot="1" x14ac:dyDescent="0.3">
      <c r="A67" s="1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</row>
    <row r="68" spans="1:19" x14ac:dyDescent="0.25">
      <c r="A68" s="57" t="s">
        <v>1</v>
      </c>
      <c r="B68" s="58" t="s">
        <v>2</v>
      </c>
      <c r="C68" s="58" t="s">
        <v>3</v>
      </c>
      <c r="D68" s="20" t="s">
        <v>4</v>
      </c>
      <c r="E68" s="20" t="s">
        <v>4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</row>
    <row r="69" spans="1:19" x14ac:dyDescent="0.25">
      <c r="A69" s="55"/>
      <c r="B69" s="59"/>
      <c r="C69" s="59"/>
      <c r="D69" s="17" t="s">
        <v>2</v>
      </c>
      <c r="E69" s="17" t="s">
        <v>3</v>
      </c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</row>
    <row r="70" spans="1:19" x14ac:dyDescent="0.25">
      <c r="A70" s="18" t="s">
        <v>5</v>
      </c>
      <c r="B70" s="19" t="s">
        <v>52</v>
      </c>
      <c r="C70" s="19">
        <v>0</v>
      </c>
      <c r="D70" s="19">
        <v>1</v>
      </c>
      <c r="E70" s="19">
        <v>0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</row>
    <row r="71" spans="1:19" x14ac:dyDescent="0.25">
      <c r="A71" s="18" t="s">
        <v>6</v>
      </c>
      <c r="B71" s="19">
        <v>1159</v>
      </c>
      <c r="C71" s="19">
        <v>0.48</v>
      </c>
      <c r="D71" s="19">
        <v>1160</v>
      </c>
      <c r="E71" s="19">
        <v>0.48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</row>
    <row r="72" spans="1:19" x14ac:dyDescent="0.25">
      <c r="A72" s="18" t="s">
        <v>7</v>
      </c>
      <c r="B72" s="19">
        <v>192759</v>
      </c>
      <c r="C72" s="19">
        <v>80.38</v>
      </c>
      <c r="D72" s="19">
        <v>193919</v>
      </c>
      <c r="E72" s="19">
        <v>80.87</v>
      </c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</row>
    <row r="73" spans="1:19" x14ac:dyDescent="0.25">
      <c r="A73" s="18" t="s">
        <v>8</v>
      </c>
      <c r="B73" s="19">
        <v>2200</v>
      </c>
      <c r="C73" s="19">
        <v>0.92</v>
      </c>
      <c r="D73" s="19">
        <v>196119</v>
      </c>
      <c r="E73" s="19">
        <v>81.78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</row>
    <row r="74" spans="1:19" x14ac:dyDescent="0.25">
      <c r="A74" s="18" t="s">
        <v>9</v>
      </c>
      <c r="B74" s="19">
        <v>76</v>
      </c>
      <c r="C74" s="19">
        <v>0.03</v>
      </c>
      <c r="D74" s="19">
        <v>196195</v>
      </c>
      <c r="E74" s="19">
        <v>81.819999999999993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</row>
    <row r="75" spans="1:19" x14ac:dyDescent="0.25">
      <c r="A75" s="18" t="s">
        <v>10</v>
      </c>
      <c r="B75" s="19">
        <v>37029</v>
      </c>
      <c r="C75" s="19">
        <v>15.44</v>
      </c>
      <c r="D75" s="19">
        <v>233224</v>
      </c>
      <c r="E75" s="19">
        <v>97.26</v>
      </c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</row>
    <row r="76" spans="1:19" x14ac:dyDescent="0.25">
      <c r="A76" s="18" t="s">
        <v>11</v>
      </c>
      <c r="B76" s="19">
        <v>541</v>
      </c>
      <c r="C76" s="19">
        <v>0.23</v>
      </c>
      <c r="D76" s="19">
        <v>233765</v>
      </c>
      <c r="E76" s="19">
        <v>97.48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</row>
    <row r="77" spans="1:19" x14ac:dyDescent="0.25">
      <c r="A77" s="18" t="s">
        <v>12</v>
      </c>
      <c r="B77" s="19">
        <v>6037</v>
      </c>
      <c r="C77" s="19">
        <v>2.52</v>
      </c>
      <c r="D77" s="19">
        <v>239802</v>
      </c>
      <c r="E77" s="19">
        <v>100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</row>
    <row r="78" spans="1:19" ht="15.75" thickBot="1" x14ac:dyDescent="0.3">
      <c r="A78" s="1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</row>
    <row r="79" spans="1:19" x14ac:dyDescent="0.25">
      <c r="A79" s="57" t="s">
        <v>13</v>
      </c>
      <c r="B79" s="58" t="s">
        <v>2</v>
      </c>
      <c r="C79" s="58" t="s">
        <v>3</v>
      </c>
      <c r="D79" s="20" t="s">
        <v>4</v>
      </c>
      <c r="E79" s="20" t="s">
        <v>4</v>
      </c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</row>
    <row r="80" spans="1:19" x14ac:dyDescent="0.25">
      <c r="A80" s="55"/>
      <c r="B80" s="59"/>
      <c r="C80" s="59"/>
      <c r="D80" s="17" t="s">
        <v>2</v>
      </c>
      <c r="E80" s="17" t="s">
        <v>3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</row>
    <row r="81" spans="1:19" x14ac:dyDescent="0.25">
      <c r="A81" s="18">
        <v>0</v>
      </c>
      <c r="B81" s="19" t="s">
        <v>52</v>
      </c>
      <c r="C81" s="19">
        <v>0</v>
      </c>
      <c r="D81" s="19">
        <v>4</v>
      </c>
      <c r="E81" s="19">
        <v>0</v>
      </c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</row>
    <row r="82" spans="1:19" x14ac:dyDescent="0.25">
      <c r="A82" s="21">
        <v>43834</v>
      </c>
      <c r="B82" s="19">
        <v>2214</v>
      </c>
      <c r="C82" s="19">
        <v>0.92</v>
      </c>
      <c r="D82" s="19">
        <v>2218</v>
      </c>
      <c r="E82" s="19">
        <v>0.92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</row>
    <row r="83" spans="1:19" x14ac:dyDescent="0.25">
      <c r="A83" s="21">
        <v>43960</v>
      </c>
      <c r="B83" s="19">
        <v>6358</v>
      </c>
      <c r="C83" s="19">
        <v>2.65</v>
      </c>
      <c r="D83" s="19">
        <v>8576</v>
      </c>
      <c r="E83" s="19">
        <v>3.58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</row>
    <row r="84" spans="1:19" x14ac:dyDescent="0.25">
      <c r="A84" s="21">
        <v>44118</v>
      </c>
      <c r="B84" s="19">
        <v>3588</v>
      </c>
      <c r="C84" s="19">
        <v>1.5</v>
      </c>
      <c r="D84" s="19">
        <v>12164</v>
      </c>
      <c r="E84" s="19">
        <v>5.07</v>
      </c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</row>
    <row r="85" spans="1:19" x14ac:dyDescent="0.25">
      <c r="A85" s="18" t="s">
        <v>14</v>
      </c>
      <c r="B85" s="19">
        <v>186967</v>
      </c>
      <c r="C85" s="19">
        <v>77.97</v>
      </c>
      <c r="D85" s="19">
        <v>199131</v>
      </c>
      <c r="E85" s="19">
        <v>83.04</v>
      </c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</row>
    <row r="86" spans="1:19" x14ac:dyDescent="0.25">
      <c r="A86" s="18" t="s">
        <v>15</v>
      </c>
      <c r="B86" s="19">
        <v>40671</v>
      </c>
      <c r="C86" s="19">
        <v>16.96</v>
      </c>
      <c r="D86" s="19">
        <v>239802</v>
      </c>
      <c r="E86" s="19">
        <v>100</v>
      </c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</row>
    <row r="87" spans="1:19" ht="15.75" thickBot="1" x14ac:dyDescent="0.3">
      <c r="A87" s="1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</row>
    <row r="88" spans="1:19" x14ac:dyDescent="0.25">
      <c r="A88" s="57" t="s">
        <v>16</v>
      </c>
      <c r="B88" s="58" t="s">
        <v>2</v>
      </c>
      <c r="C88" s="58" t="s">
        <v>3</v>
      </c>
      <c r="D88" s="20" t="s">
        <v>4</v>
      </c>
      <c r="E88" s="20" t="s">
        <v>4</v>
      </c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</row>
    <row r="89" spans="1:19" x14ac:dyDescent="0.25">
      <c r="A89" s="55"/>
      <c r="B89" s="59"/>
      <c r="C89" s="59"/>
      <c r="D89" s="17" t="s">
        <v>2</v>
      </c>
      <c r="E89" s="17" t="s">
        <v>3</v>
      </c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</row>
    <row r="90" spans="1:19" x14ac:dyDescent="0.25">
      <c r="A90" s="18" t="s">
        <v>17</v>
      </c>
      <c r="B90" s="19">
        <v>111823</v>
      </c>
      <c r="C90" s="19">
        <v>46.63</v>
      </c>
      <c r="D90" s="19">
        <v>111823</v>
      </c>
      <c r="E90" s="19">
        <v>46.63</v>
      </c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</row>
    <row r="91" spans="1:19" x14ac:dyDescent="0.25">
      <c r="A91" s="18" t="s">
        <v>18</v>
      </c>
      <c r="B91" s="19">
        <v>127979</v>
      </c>
      <c r="C91" s="19">
        <v>53.37</v>
      </c>
      <c r="D91" s="19">
        <v>239802</v>
      </c>
      <c r="E91" s="19">
        <v>100</v>
      </c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</row>
    <row r="92" spans="1:19" ht="15.75" thickBot="1" x14ac:dyDescent="0.3">
      <c r="A92" s="1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</row>
    <row r="93" spans="1:19" ht="15" customHeight="1" x14ac:dyDescent="0.25">
      <c r="A93" s="57" t="s">
        <v>19</v>
      </c>
      <c r="B93" s="58"/>
      <c r="C93" s="58"/>
      <c r="D93" s="58"/>
      <c r="E93" s="58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</row>
    <row r="94" spans="1:19" x14ac:dyDescent="0.25">
      <c r="A94" s="55" t="s">
        <v>20</v>
      </c>
      <c r="B94" s="56" t="s">
        <v>2</v>
      </c>
      <c r="C94" s="56" t="s">
        <v>3</v>
      </c>
      <c r="D94" s="17" t="s">
        <v>4</v>
      </c>
      <c r="E94" s="17" t="s">
        <v>4</v>
      </c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</row>
    <row r="95" spans="1:19" x14ac:dyDescent="0.25">
      <c r="A95" s="55"/>
      <c r="B95" s="56"/>
      <c r="C95" s="56"/>
      <c r="D95" s="17" t="s">
        <v>2</v>
      </c>
      <c r="E95" s="17" t="s">
        <v>3</v>
      </c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</row>
    <row r="96" spans="1:19" x14ac:dyDescent="0.25">
      <c r="A96" s="18" t="s">
        <v>21</v>
      </c>
      <c r="B96" s="19">
        <v>24533</v>
      </c>
      <c r="C96" s="19">
        <v>10.23</v>
      </c>
      <c r="D96" s="19">
        <v>24533</v>
      </c>
      <c r="E96" s="19">
        <v>10.23</v>
      </c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</row>
    <row r="97" spans="1:19" x14ac:dyDescent="0.25">
      <c r="A97" s="18" t="s">
        <v>22</v>
      </c>
      <c r="B97" s="19">
        <v>20027</v>
      </c>
      <c r="C97" s="19">
        <v>8.35</v>
      </c>
      <c r="D97" s="19">
        <v>44560</v>
      </c>
      <c r="E97" s="19">
        <v>18.579999999999998</v>
      </c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</row>
    <row r="98" spans="1:19" x14ac:dyDescent="0.25">
      <c r="A98" s="18" t="s">
        <v>23</v>
      </c>
      <c r="B98" s="19">
        <v>29648</v>
      </c>
      <c r="C98" s="19">
        <v>12.36</v>
      </c>
      <c r="D98" s="19">
        <v>74208</v>
      </c>
      <c r="E98" s="19">
        <v>30.95</v>
      </c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</row>
    <row r="99" spans="1:19" x14ac:dyDescent="0.25">
      <c r="A99" s="18" t="s">
        <v>24</v>
      </c>
      <c r="B99" s="19">
        <v>29406</v>
      </c>
      <c r="C99" s="19">
        <v>12.26</v>
      </c>
      <c r="D99" s="19">
        <v>103614</v>
      </c>
      <c r="E99" s="19">
        <v>43.21</v>
      </c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</row>
    <row r="100" spans="1:19" x14ac:dyDescent="0.25">
      <c r="A100" s="18" t="s">
        <v>25</v>
      </c>
      <c r="B100" s="19">
        <v>136188</v>
      </c>
      <c r="C100" s="19">
        <v>56.79</v>
      </c>
      <c r="D100" s="19">
        <v>239802</v>
      </c>
      <c r="E100" s="19">
        <v>100</v>
      </c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</row>
    <row r="101" spans="1:19" ht="15.75" thickBot="1" x14ac:dyDescent="0.3">
      <c r="A101" s="1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</row>
    <row r="102" spans="1:19" x14ac:dyDescent="0.25">
      <c r="A102" s="57" t="s">
        <v>26</v>
      </c>
      <c r="B102" s="58" t="s">
        <v>2</v>
      </c>
      <c r="C102" s="58" t="s">
        <v>3</v>
      </c>
      <c r="D102" s="20" t="s">
        <v>4</v>
      </c>
      <c r="E102" s="20" t="s">
        <v>4</v>
      </c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</row>
    <row r="103" spans="1:19" x14ac:dyDescent="0.25">
      <c r="A103" s="55"/>
      <c r="B103" s="59"/>
      <c r="C103" s="59"/>
      <c r="D103" s="17" t="s">
        <v>2</v>
      </c>
      <c r="E103" s="17" t="s">
        <v>3</v>
      </c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</row>
    <row r="104" spans="1:19" x14ac:dyDescent="0.25">
      <c r="A104" s="18">
        <v>0</v>
      </c>
      <c r="B104" s="19">
        <v>171442</v>
      </c>
      <c r="C104" s="19">
        <v>71.489999999999995</v>
      </c>
      <c r="D104" s="19">
        <v>171442</v>
      </c>
      <c r="E104" s="19">
        <v>71.489999999999995</v>
      </c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</row>
    <row r="105" spans="1:19" x14ac:dyDescent="0.25">
      <c r="A105" s="18">
        <v>1</v>
      </c>
      <c r="B105" s="19">
        <v>25071</v>
      </c>
      <c r="C105" s="19">
        <v>10.45</v>
      </c>
      <c r="D105" s="19">
        <v>196513</v>
      </c>
      <c r="E105" s="19">
        <v>81.95</v>
      </c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</row>
    <row r="106" spans="1:19" x14ac:dyDescent="0.25">
      <c r="A106" s="18">
        <v>2</v>
      </c>
      <c r="B106" s="19">
        <v>23513</v>
      </c>
      <c r="C106" s="19">
        <v>9.81</v>
      </c>
      <c r="D106" s="19">
        <v>220026</v>
      </c>
      <c r="E106" s="19">
        <v>91.75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</row>
    <row r="107" spans="1:19" x14ac:dyDescent="0.25">
      <c r="A107" s="18">
        <v>3</v>
      </c>
      <c r="B107" s="19">
        <v>10930</v>
      </c>
      <c r="C107" s="19">
        <v>4.5599999999999996</v>
      </c>
      <c r="D107" s="19">
        <v>230956</v>
      </c>
      <c r="E107" s="19">
        <v>96.31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</row>
    <row r="108" spans="1:19" x14ac:dyDescent="0.25">
      <c r="A108" s="18" t="s">
        <v>27</v>
      </c>
      <c r="B108" s="19">
        <v>8846</v>
      </c>
      <c r="C108" s="19">
        <v>3.69</v>
      </c>
      <c r="D108" s="19">
        <v>239802</v>
      </c>
      <c r="E108" s="19">
        <v>100</v>
      </c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</row>
    <row r="109" spans="1:19" ht="15.75" thickBot="1" x14ac:dyDescent="0.3">
      <c r="A109" s="1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</row>
    <row r="110" spans="1:19" x14ac:dyDescent="0.25">
      <c r="A110" s="57" t="s">
        <v>28</v>
      </c>
      <c r="B110" s="58" t="s">
        <v>2</v>
      </c>
      <c r="C110" s="58" t="s">
        <v>3</v>
      </c>
      <c r="D110" s="20" t="s">
        <v>4</v>
      </c>
      <c r="E110" s="20" t="s">
        <v>4</v>
      </c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</row>
    <row r="111" spans="1:19" x14ac:dyDescent="0.25">
      <c r="A111" s="55"/>
      <c r="B111" s="59"/>
      <c r="C111" s="59"/>
      <c r="D111" s="17" t="s">
        <v>2</v>
      </c>
      <c r="E111" s="17" t="s">
        <v>3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</row>
    <row r="112" spans="1:19" x14ac:dyDescent="0.25">
      <c r="A112" s="18">
        <v>0</v>
      </c>
      <c r="B112" s="19">
        <v>175746</v>
      </c>
      <c r="C112" s="19">
        <v>73.290000000000006</v>
      </c>
      <c r="D112" s="19">
        <v>175746</v>
      </c>
      <c r="E112" s="19">
        <v>73.290000000000006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</row>
    <row r="113" spans="1:19" x14ac:dyDescent="0.25">
      <c r="A113" s="18">
        <v>1</v>
      </c>
      <c r="B113" s="19">
        <v>42019</v>
      </c>
      <c r="C113" s="19">
        <v>17.52</v>
      </c>
      <c r="D113" s="19">
        <v>217765</v>
      </c>
      <c r="E113" s="19">
        <v>90.81</v>
      </c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</row>
    <row r="114" spans="1:19" x14ac:dyDescent="0.25">
      <c r="A114" s="18">
        <v>2</v>
      </c>
      <c r="B114" s="19">
        <v>13050</v>
      </c>
      <c r="C114" s="19">
        <v>5.44</v>
      </c>
      <c r="D114" s="19">
        <v>230815</v>
      </c>
      <c r="E114" s="19">
        <v>96.25</v>
      </c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</row>
    <row r="115" spans="1:19" x14ac:dyDescent="0.25">
      <c r="A115" s="18" t="s">
        <v>29</v>
      </c>
      <c r="B115" s="19">
        <v>8987</v>
      </c>
      <c r="C115" s="19">
        <v>3.75</v>
      </c>
      <c r="D115" s="19">
        <v>239802</v>
      </c>
      <c r="E115" s="19">
        <v>100</v>
      </c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</row>
    <row r="116" spans="1:19" ht="15.75" thickBot="1" x14ac:dyDescent="0.3">
      <c r="A116" s="1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</row>
    <row r="117" spans="1:19" x14ac:dyDescent="0.25">
      <c r="A117" s="57" t="s">
        <v>30</v>
      </c>
      <c r="B117" s="58" t="s">
        <v>2</v>
      </c>
      <c r="C117" s="58" t="s">
        <v>3</v>
      </c>
      <c r="D117" s="20" t="s">
        <v>4</v>
      </c>
      <c r="E117" s="20" t="s">
        <v>4</v>
      </c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</row>
    <row r="118" spans="1:19" x14ac:dyDescent="0.25">
      <c r="A118" s="55"/>
      <c r="B118" s="59"/>
      <c r="C118" s="59"/>
      <c r="D118" s="17" t="s">
        <v>2</v>
      </c>
      <c r="E118" s="17" t="s">
        <v>3</v>
      </c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</row>
    <row r="119" spans="1:19" x14ac:dyDescent="0.25">
      <c r="A119" s="18">
        <v>0</v>
      </c>
      <c r="B119" s="19">
        <v>239055</v>
      </c>
      <c r="C119" s="19">
        <v>99.69</v>
      </c>
      <c r="D119" s="19">
        <v>239055</v>
      </c>
      <c r="E119" s="19">
        <v>99.69</v>
      </c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</row>
    <row r="120" spans="1:19" x14ac:dyDescent="0.25">
      <c r="A120" s="18">
        <v>1</v>
      </c>
      <c r="B120" s="19">
        <v>747</v>
      </c>
      <c r="C120" s="19">
        <v>0.31</v>
      </c>
      <c r="D120" s="19">
        <v>239802</v>
      </c>
      <c r="E120" s="19">
        <v>100</v>
      </c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</row>
    <row r="121" spans="1:19" ht="15.75" thickBot="1" x14ac:dyDescent="0.3">
      <c r="A121" s="1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</row>
    <row r="122" spans="1:19" ht="15" customHeight="1" x14ac:dyDescent="0.25">
      <c r="A122" s="57" t="s">
        <v>31</v>
      </c>
      <c r="B122" s="58"/>
      <c r="C122" s="58"/>
      <c r="D122" s="58"/>
      <c r="E122" s="58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</row>
    <row r="123" spans="1:19" x14ac:dyDescent="0.25">
      <c r="A123" s="55" t="s">
        <v>32</v>
      </c>
      <c r="B123" s="56" t="s">
        <v>2</v>
      </c>
      <c r="C123" s="56" t="s">
        <v>3</v>
      </c>
      <c r="D123" s="17" t="s">
        <v>4</v>
      </c>
      <c r="E123" s="17" t="s">
        <v>4</v>
      </c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</row>
    <row r="124" spans="1:19" x14ac:dyDescent="0.25">
      <c r="A124" s="55"/>
      <c r="B124" s="56"/>
      <c r="C124" s="56"/>
      <c r="D124" s="17" t="s">
        <v>2</v>
      </c>
      <c r="E124" s="17" t="s">
        <v>3</v>
      </c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</row>
    <row r="125" spans="1:19" x14ac:dyDescent="0.25">
      <c r="A125" s="18">
        <v>0</v>
      </c>
      <c r="B125" s="19">
        <v>186620</v>
      </c>
      <c r="C125" s="19">
        <v>77.819999999999993</v>
      </c>
      <c r="D125" s="19">
        <v>186620</v>
      </c>
      <c r="E125" s="19">
        <v>77.819999999999993</v>
      </c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</row>
    <row r="126" spans="1:19" x14ac:dyDescent="0.25">
      <c r="A126" s="18">
        <v>1</v>
      </c>
      <c r="B126" s="19">
        <v>53182</v>
      </c>
      <c r="C126" s="19">
        <v>22.18</v>
      </c>
      <c r="D126" s="19">
        <v>239802</v>
      </c>
      <c r="E126" s="19">
        <v>100</v>
      </c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</row>
    <row r="127" spans="1:19" x14ac:dyDescent="0.25">
      <c r="A127" s="12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</row>
    <row r="128" spans="1:19" x14ac:dyDescent="0.25">
      <c r="A128" s="15" t="s">
        <v>101</v>
      </c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</row>
    <row r="129" spans="1:19" x14ac:dyDescent="0.25">
      <c r="A129" s="12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</row>
    <row r="130" spans="1:19" x14ac:dyDescent="0.25">
      <c r="A130" s="12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</row>
    <row r="131" spans="1:19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</row>
    <row r="132" spans="1:19" x14ac:dyDescent="0.25">
      <c r="A132" s="13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</row>
    <row r="133" spans="1:19" x14ac:dyDescent="0.25">
      <c r="A133" s="15" t="s">
        <v>102</v>
      </c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</row>
    <row r="134" spans="1:19" x14ac:dyDescent="0.25">
      <c r="A134" s="12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</row>
    <row r="135" spans="1:19" x14ac:dyDescent="0.25">
      <c r="A135" s="13" t="s">
        <v>33</v>
      </c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</row>
    <row r="136" spans="1:19" ht="15.75" thickBot="1" x14ac:dyDescent="0.3">
      <c r="A136" s="1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</row>
    <row r="137" spans="1:19" ht="15" customHeight="1" x14ac:dyDescent="0.25">
      <c r="A137" s="57" t="s">
        <v>34</v>
      </c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16"/>
      <c r="Q137" s="16"/>
      <c r="R137" s="16"/>
      <c r="S137" s="16"/>
    </row>
    <row r="138" spans="1:19" x14ac:dyDescent="0.25">
      <c r="A138" s="18" t="s">
        <v>35</v>
      </c>
      <c r="B138" s="17" t="s">
        <v>36</v>
      </c>
      <c r="C138" s="17" t="s">
        <v>37</v>
      </c>
      <c r="D138" s="17" t="s">
        <v>38</v>
      </c>
      <c r="E138" s="17" t="s">
        <v>39</v>
      </c>
      <c r="F138" s="17" t="s">
        <v>40</v>
      </c>
      <c r="G138" s="17" t="s">
        <v>41</v>
      </c>
      <c r="H138" s="17" t="s">
        <v>42</v>
      </c>
      <c r="I138" s="17" t="s">
        <v>43</v>
      </c>
      <c r="J138" s="17" t="s">
        <v>44</v>
      </c>
      <c r="K138" s="17" t="s">
        <v>45</v>
      </c>
      <c r="L138" s="17" t="s">
        <v>46</v>
      </c>
      <c r="M138" s="17" t="s">
        <v>47</v>
      </c>
      <c r="N138" s="17" t="s">
        <v>48</v>
      </c>
      <c r="O138" s="17" t="s">
        <v>49</v>
      </c>
      <c r="P138" s="16"/>
      <c r="Q138" s="16"/>
      <c r="R138" s="16"/>
      <c r="S138" s="16"/>
    </row>
    <row r="139" spans="1:19" x14ac:dyDescent="0.25">
      <c r="A139" s="22">
        <v>186620</v>
      </c>
      <c r="B139" s="19">
        <v>0</v>
      </c>
      <c r="C139" s="19">
        <v>0.68706789999999995</v>
      </c>
      <c r="D139" s="19">
        <v>0.2319185</v>
      </c>
      <c r="E139" s="19">
        <v>8.3333299999999999E-2</v>
      </c>
      <c r="F139" s="19">
        <v>0.2105263</v>
      </c>
      <c r="G139" s="19">
        <v>0.3</v>
      </c>
      <c r="H139" s="19">
        <v>0.35</v>
      </c>
      <c r="I139" s="19">
        <v>0.5</v>
      </c>
      <c r="J139" s="19">
        <v>0.69230769999999997</v>
      </c>
      <c r="K139" s="19">
        <v>0.88888889999999998</v>
      </c>
      <c r="L139" s="19">
        <v>1</v>
      </c>
      <c r="M139" s="19">
        <v>1</v>
      </c>
      <c r="N139" s="19">
        <v>1</v>
      </c>
      <c r="O139" s="19">
        <v>1</v>
      </c>
      <c r="P139" s="16"/>
      <c r="Q139" s="16"/>
      <c r="R139" s="16"/>
      <c r="S139" s="16"/>
    </row>
    <row r="140" spans="1:19" x14ac:dyDescent="0.25">
      <c r="A140" s="12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</row>
    <row r="141" spans="1:19" x14ac:dyDescent="0.25">
      <c r="A141" s="15" t="s">
        <v>101</v>
      </c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</row>
    <row r="142" spans="1:19" x14ac:dyDescent="0.25">
      <c r="A142" s="12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</row>
    <row r="143" spans="1:19" x14ac:dyDescent="0.25">
      <c r="A143" s="12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</row>
    <row r="144" spans="1:19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</row>
    <row r="145" spans="1:19" x14ac:dyDescent="0.25">
      <c r="A145" s="13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</row>
    <row r="146" spans="1:19" x14ac:dyDescent="0.25">
      <c r="A146" s="15" t="s">
        <v>102</v>
      </c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</row>
    <row r="147" spans="1:19" x14ac:dyDescent="0.25">
      <c r="A147" s="12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</row>
    <row r="148" spans="1:19" x14ac:dyDescent="0.25">
      <c r="A148" s="13" t="s">
        <v>33</v>
      </c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</row>
    <row r="149" spans="1:19" ht="15.75" thickBot="1" x14ac:dyDescent="0.3">
      <c r="A149" s="1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</row>
    <row r="150" spans="1:19" x14ac:dyDescent="0.25">
      <c r="A150" s="23" t="s">
        <v>103</v>
      </c>
      <c r="B150" s="20" t="s">
        <v>104</v>
      </c>
      <c r="C150" s="20" t="s">
        <v>35</v>
      </c>
      <c r="D150" s="20" t="s">
        <v>36</v>
      </c>
      <c r="E150" s="20" t="s">
        <v>37</v>
      </c>
      <c r="F150" s="20" t="s">
        <v>38</v>
      </c>
      <c r="G150" s="20" t="s">
        <v>39</v>
      </c>
      <c r="H150" s="20" t="s">
        <v>40</v>
      </c>
      <c r="I150" s="20" t="s">
        <v>41</v>
      </c>
      <c r="J150" s="20" t="s">
        <v>42</v>
      </c>
      <c r="K150" s="20" t="s">
        <v>43</v>
      </c>
      <c r="L150" s="20" t="s">
        <v>44</v>
      </c>
      <c r="M150" s="20" t="s">
        <v>45</v>
      </c>
      <c r="N150" s="20" t="s">
        <v>46</v>
      </c>
      <c r="O150" s="20" t="s">
        <v>47</v>
      </c>
      <c r="P150" s="20" t="s">
        <v>48</v>
      </c>
      <c r="Q150" s="20" t="s">
        <v>49</v>
      </c>
      <c r="R150" s="16"/>
      <c r="S150" s="16"/>
    </row>
    <row r="151" spans="1:19" x14ac:dyDescent="0.25">
      <c r="A151" s="24" t="s">
        <v>105</v>
      </c>
      <c r="B151" s="25" t="s">
        <v>107</v>
      </c>
      <c r="C151" s="14">
        <v>239802</v>
      </c>
      <c r="D151" s="14">
        <v>0</v>
      </c>
      <c r="E151" s="14">
        <v>-6.2525000000000002E-3</v>
      </c>
      <c r="F151" s="14">
        <v>1.0300727999999999</v>
      </c>
      <c r="G151" s="14">
        <v>-5.1667246000000002</v>
      </c>
      <c r="H151" s="14">
        <v>-1.9644486999999999</v>
      </c>
      <c r="I151" s="14">
        <v>-1.2981898999999999</v>
      </c>
      <c r="J151" s="14">
        <v>-1.0214810000000001</v>
      </c>
      <c r="K151" s="14">
        <v>-0.6405419</v>
      </c>
      <c r="L151" s="14">
        <v>-0.14760799999999999</v>
      </c>
      <c r="M151" s="14">
        <v>0.35611019999999999</v>
      </c>
      <c r="N151" s="14">
        <v>1.3073805000000001</v>
      </c>
      <c r="O151" s="14">
        <v>2.3110146999999999</v>
      </c>
      <c r="P151" s="14">
        <v>3.4867507</v>
      </c>
      <c r="Q151" s="14">
        <v>3.8777496999999999</v>
      </c>
      <c r="R151" s="16"/>
      <c r="S151" s="16"/>
    </row>
    <row r="152" spans="1:19" x14ac:dyDescent="0.25">
      <c r="A152" s="24" t="s">
        <v>106</v>
      </c>
      <c r="B152" s="25" t="s">
        <v>108</v>
      </c>
      <c r="C152" s="14">
        <v>239802</v>
      </c>
      <c r="D152" s="14">
        <v>0</v>
      </c>
      <c r="E152" s="14">
        <v>44.696958299999999</v>
      </c>
      <c r="F152" s="14">
        <v>19.866934700000002</v>
      </c>
      <c r="G152" s="14">
        <v>0</v>
      </c>
      <c r="H152" s="14">
        <v>5</v>
      </c>
      <c r="I152" s="14">
        <v>14</v>
      </c>
      <c r="J152" s="14">
        <v>19</v>
      </c>
      <c r="K152" s="14">
        <v>28</v>
      </c>
      <c r="L152" s="14">
        <v>46</v>
      </c>
      <c r="M152" s="14">
        <v>60</v>
      </c>
      <c r="N152" s="14">
        <v>70</v>
      </c>
      <c r="O152" s="14">
        <v>76</v>
      </c>
      <c r="P152" s="14">
        <v>86</v>
      </c>
      <c r="Q152" s="14">
        <v>102</v>
      </c>
      <c r="R152" s="16"/>
      <c r="S152" s="16"/>
    </row>
    <row r="153" spans="1:19" x14ac:dyDescent="0.25">
      <c r="A153" s="12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</row>
    <row r="154" spans="1:19" x14ac:dyDescent="0.25">
      <c r="A154" s="15" t="s">
        <v>101</v>
      </c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</row>
    <row r="155" spans="1:19" x14ac:dyDescent="0.25">
      <c r="A155" s="12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</row>
    <row r="156" spans="1:19" x14ac:dyDescent="0.25">
      <c r="A156" s="12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</row>
    <row r="157" spans="1:19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</row>
    <row r="158" spans="1:19" x14ac:dyDescent="0.25">
      <c r="A158" s="13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</row>
    <row r="159" spans="1:19" x14ac:dyDescent="0.25">
      <c r="A159" s="15" t="s">
        <v>109</v>
      </c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</row>
    <row r="160" spans="1:19" x14ac:dyDescent="0.25">
      <c r="A160" s="12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</row>
    <row r="161" spans="1:19" x14ac:dyDescent="0.25">
      <c r="A161" s="13" t="s">
        <v>0</v>
      </c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</row>
    <row r="162" spans="1:19" x14ac:dyDescent="0.25">
      <c r="A162" s="12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</row>
    <row r="163" spans="1:19" x14ac:dyDescent="0.25">
      <c r="A163" s="13" t="s">
        <v>50</v>
      </c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</row>
    <row r="164" spans="1:19" ht="15.75" thickBot="1" x14ac:dyDescent="0.3">
      <c r="A164" s="1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</row>
    <row r="165" spans="1:19" x14ac:dyDescent="0.25">
      <c r="A165" s="57" t="s">
        <v>1</v>
      </c>
      <c r="B165" s="58" t="s">
        <v>2</v>
      </c>
      <c r="C165" s="58" t="s">
        <v>3</v>
      </c>
      <c r="D165" s="20" t="s">
        <v>4</v>
      </c>
      <c r="E165" s="20" t="s">
        <v>4</v>
      </c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</row>
    <row r="166" spans="1:19" x14ac:dyDescent="0.25">
      <c r="A166" s="55"/>
      <c r="B166" s="59"/>
      <c r="C166" s="59"/>
      <c r="D166" s="17" t="s">
        <v>2</v>
      </c>
      <c r="E166" s="17" t="s">
        <v>3</v>
      </c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</row>
    <row r="167" spans="1:19" x14ac:dyDescent="0.25">
      <c r="A167" s="18" t="s">
        <v>5</v>
      </c>
      <c r="B167" s="19" t="s">
        <v>52</v>
      </c>
      <c r="C167" s="19">
        <v>0</v>
      </c>
      <c r="D167" s="19">
        <v>1</v>
      </c>
      <c r="E167" s="19">
        <v>0</v>
      </c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</row>
    <row r="168" spans="1:19" x14ac:dyDescent="0.25">
      <c r="A168" s="18" t="s">
        <v>6</v>
      </c>
      <c r="B168" s="19">
        <v>1152</v>
      </c>
      <c r="C168" s="19">
        <v>0.51</v>
      </c>
      <c r="D168" s="19">
        <v>1153</v>
      </c>
      <c r="E168" s="19">
        <v>0.51</v>
      </c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  <c r="S168" s="16"/>
    </row>
    <row r="169" spans="1:19" x14ac:dyDescent="0.25">
      <c r="A169" s="18" t="s">
        <v>7</v>
      </c>
      <c r="B169" s="19">
        <v>181498</v>
      </c>
      <c r="C169" s="19">
        <v>79.73</v>
      </c>
      <c r="D169" s="19">
        <v>182651</v>
      </c>
      <c r="E169" s="19">
        <v>80.239999999999995</v>
      </c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  <c r="S169" s="16"/>
    </row>
    <row r="170" spans="1:19" x14ac:dyDescent="0.25">
      <c r="A170" s="18" t="s">
        <v>8</v>
      </c>
      <c r="B170" s="19">
        <v>2118</v>
      </c>
      <c r="C170" s="19">
        <v>0.93</v>
      </c>
      <c r="D170" s="19">
        <v>184769</v>
      </c>
      <c r="E170" s="19">
        <v>81.17</v>
      </c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  <c r="S170" s="16"/>
    </row>
    <row r="171" spans="1:19" x14ac:dyDescent="0.25">
      <c r="A171" s="18" t="s">
        <v>9</v>
      </c>
      <c r="B171" s="19">
        <v>75</v>
      </c>
      <c r="C171" s="19">
        <v>0.03</v>
      </c>
      <c r="D171" s="19">
        <v>184844</v>
      </c>
      <c r="E171" s="19">
        <v>81.2</v>
      </c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  <c r="S171" s="16"/>
    </row>
    <row r="172" spans="1:19" x14ac:dyDescent="0.25">
      <c r="A172" s="18" t="s">
        <v>10</v>
      </c>
      <c r="B172" s="19">
        <v>36245</v>
      </c>
      <c r="C172" s="19">
        <v>15.92</v>
      </c>
      <c r="D172" s="19">
        <v>221089</v>
      </c>
      <c r="E172" s="19">
        <v>97.12</v>
      </c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  <c r="S172" s="16"/>
    </row>
    <row r="173" spans="1:19" x14ac:dyDescent="0.25">
      <c r="A173" s="18" t="s">
        <v>11</v>
      </c>
      <c r="B173" s="19">
        <v>541</v>
      </c>
      <c r="C173" s="19">
        <v>0.24</v>
      </c>
      <c r="D173" s="19">
        <v>221630</v>
      </c>
      <c r="E173" s="19">
        <v>97.36</v>
      </c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  <c r="S173" s="16"/>
    </row>
    <row r="174" spans="1:19" x14ac:dyDescent="0.25">
      <c r="A174" s="18" t="s">
        <v>12</v>
      </c>
      <c r="B174" s="19">
        <v>6008</v>
      </c>
      <c r="C174" s="19">
        <v>2.64</v>
      </c>
      <c r="D174" s="19">
        <v>227638</v>
      </c>
      <c r="E174" s="19">
        <v>100</v>
      </c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  <c r="S174" s="16"/>
    </row>
    <row r="175" spans="1:19" ht="15.75" thickBot="1" x14ac:dyDescent="0.3">
      <c r="A175" s="1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  <c r="S175" s="16"/>
    </row>
    <row r="176" spans="1:19" x14ac:dyDescent="0.25">
      <c r="A176" s="57" t="s">
        <v>13</v>
      </c>
      <c r="B176" s="58" t="s">
        <v>2</v>
      </c>
      <c r="C176" s="58" t="s">
        <v>3</v>
      </c>
      <c r="D176" s="20" t="s">
        <v>4</v>
      </c>
      <c r="E176" s="20" t="s">
        <v>4</v>
      </c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  <c r="S176" s="16"/>
    </row>
    <row r="177" spans="1:19" x14ac:dyDescent="0.25">
      <c r="A177" s="55"/>
      <c r="B177" s="59"/>
      <c r="C177" s="59"/>
      <c r="D177" s="17" t="s">
        <v>2</v>
      </c>
      <c r="E177" s="17" t="s">
        <v>3</v>
      </c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  <c r="S177" s="16"/>
    </row>
    <row r="178" spans="1:19" x14ac:dyDescent="0.25">
      <c r="A178" s="18" t="s">
        <v>14</v>
      </c>
      <c r="B178" s="19">
        <v>186967</v>
      </c>
      <c r="C178" s="19">
        <v>82.13</v>
      </c>
      <c r="D178" s="19">
        <v>186967</v>
      </c>
      <c r="E178" s="19">
        <v>82.13</v>
      </c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  <c r="S178" s="16"/>
    </row>
    <row r="179" spans="1:19" x14ac:dyDescent="0.25">
      <c r="A179" s="18" t="s">
        <v>15</v>
      </c>
      <c r="B179" s="19">
        <v>40671</v>
      </c>
      <c r="C179" s="19">
        <v>17.87</v>
      </c>
      <c r="D179" s="19">
        <v>227638</v>
      </c>
      <c r="E179" s="19">
        <v>100</v>
      </c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  <c r="S179" s="16"/>
    </row>
    <row r="180" spans="1:19" ht="15.75" thickBot="1" x14ac:dyDescent="0.3">
      <c r="A180" s="1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  <c r="S180" s="16"/>
    </row>
    <row r="181" spans="1:19" x14ac:dyDescent="0.25">
      <c r="A181" s="57" t="s">
        <v>30</v>
      </c>
      <c r="B181" s="58" t="s">
        <v>2</v>
      </c>
      <c r="C181" s="58" t="s">
        <v>3</v>
      </c>
      <c r="D181" s="20" t="s">
        <v>4</v>
      </c>
      <c r="E181" s="20" t="s">
        <v>4</v>
      </c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  <c r="S181" s="16"/>
    </row>
    <row r="182" spans="1:19" x14ac:dyDescent="0.25">
      <c r="A182" s="55"/>
      <c r="B182" s="59"/>
      <c r="C182" s="59"/>
      <c r="D182" s="17" t="s">
        <v>2</v>
      </c>
      <c r="E182" s="17" t="s">
        <v>3</v>
      </c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</row>
    <row r="183" spans="1:19" x14ac:dyDescent="0.25">
      <c r="A183" s="18">
        <v>0</v>
      </c>
      <c r="B183" s="19">
        <v>227362</v>
      </c>
      <c r="C183" s="19">
        <v>99.88</v>
      </c>
      <c r="D183" s="19">
        <v>227362</v>
      </c>
      <c r="E183" s="19">
        <v>99.88</v>
      </c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  <c r="S183" s="16"/>
    </row>
    <row r="184" spans="1:19" x14ac:dyDescent="0.25">
      <c r="A184" s="18">
        <v>1</v>
      </c>
      <c r="B184" s="19">
        <v>276</v>
      </c>
      <c r="C184" s="19">
        <v>0.12</v>
      </c>
      <c r="D184" s="19">
        <v>227638</v>
      </c>
      <c r="E184" s="19">
        <v>100</v>
      </c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  <c r="S184" s="16"/>
    </row>
    <row r="185" spans="1:19" ht="15.75" thickBot="1" x14ac:dyDescent="0.3">
      <c r="A185" s="1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</row>
    <row r="186" spans="1:19" x14ac:dyDescent="0.25">
      <c r="A186" s="57" t="s">
        <v>26</v>
      </c>
      <c r="B186" s="58" t="s">
        <v>2</v>
      </c>
      <c r="C186" s="58" t="s">
        <v>3</v>
      </c>
      <c r="D186" s="20" t="s">
        <v>4</v>
      </c>
      <c r="E186" s="20" t="s">
        <v>4</v>
      </c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  <c r="S186" s="16"/>
    </row>
    <row r="187" spans="1:19" x14ac:dyDescent="0.25">
      <c r="A187" s="55"/>
      <c r="B187" s="59"/>
      <c r="C187" s="59"/>
      <c r="D187" s="17" t="s">
        <v>2</v>
      </c>
      <c r="E187" s="17" t="s">
        <v>3</v>
      </c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  <c r="S187" s="16"/>
    </row>
    <row r="188" spans="1:19" x14ac:dyDescent="0.25">
      <c r="A188" s="18">
        <v>0</v>
      </c>
      <c r="B188" s="19">
        <v>171442</v>
      </c>
      <c r="C188" s="19">
        <v>75.31</v>
      </c>
      <c r="D188" s="19">
        <v>171442</v>
      </c>
      <c r="E188" s="19">
        <v>75.31</v>
      </c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  <c r="S188" s="16"/>
    </row>
    <row r="189" spans="1:19" x14ac:dyDescent="0.25">
      <c r="A189" s="18">
        <v>1</v>
      </c>
      <c r="B189" s="19">
        <v>22946</v>
      </c>
      <c r="C189" s="19">
        <v>10.08</v>
      </c>
      <c r="D189" s="19">
        <v>194388</v>
      </c>
      <c r="E189" s="19">
        <v>85.39</v>
      </c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  <c r="S189" s="16"/>
    </row>
    <row r="190" spans="1:19" x14ac:dyDescent="0.25">
      <c r="A190" s="18">
        <v>2</v>
      </c>
      <c r="B190" s="19">
        <v>19369</v>
      </c>
      <c r="C190" s="19">
        <v>8.51</v>
      </c>
      <c r="D190" s="19">
        <v>213757</v>
      </c>
      <c r="E190" s="19">
        <v>93.9</v>
      </c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  <c r="S190" s="16"/>
    </row>
    <row r="191" spans="1:19" x14ac:dyDescent="0.25">
      <c r="A191" s="18">
        <v>3</v>
      </c>
      <c r="B191" s="19">
        <v>8000</v>
      </c>
      <c r="C191" s="19">
        <v>3.51</v>
      </c>
      <c r="D191" s="19">
        <v>221757</v>
      </c>
      <c r="E191" s="19">
        <v>97.42</v>
      </c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  <c r="S191" s="16"/>
    </row>
    <row r="192" spans="1:19" x14ac:dyDescent="0.25">
      <c r="A192" s="18" t="s">
        <v>27</v>
      </c>
      <c r="B192" s="19">
        <v>5881</v>
      </c>
      <c r="C192" s="19">
        <v>2.58</v>
      </c>
      <c r="D192" s="19">
        <v>227638</v>
      </c>
      <c r="E192" s="19">
        <v>100</v>
      </c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</row>
    <row r="193" spans="1:19" ht="15.75" thickBot="1" x14ac:dyDescent="0.3">
      <c r="A193" s="1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</row>
    <row r="194" spans="1:19" x14ac:dyDescent="0.25">
      <c r="A194" s="57" t="s">
        <v>28</v>
      </c>
      <c r="B194" s="58" t="s">
        <v>2</v>
      </c>
      <c r="C194" s="58" t="s">
        <v>3</v>
      </c>
      <c r="D194" s="20" t="s">
        <v>4</v>
      </c>
      <c r="E194" s="20" t="s">
        <v>4</v>
      </c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  <c r="S194" s="16"/>
    </row>
    <row r="195" spans="1:19" x14ac:dyDescent="0.25">
      <c r="A195" s="55"/>
      <c r="B195" s="59"/>
      <c r="C195" s="59"/>
      <c r="D195" s="17" t="s">
        <v>2</v>
      </c>
      <c r="E195" s="17" t="s">
        <v>3</v>
      </c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  <c r="S195" s="16"/>
    </row>
    <row r="196" spans="1:19" x14ac:dyDescent="0.25">
      <c r="A196" s="18">
        <v>0</v>
      </c>
      <c r="B196" s="19">
        <v>164760</v>
      </c>
      <c r="C196" s="19">
        <v>72.38</v>
      </c>
      <c r="D196" s="19">
        <v>164760</v>
      </c>
      <c r="E196" s="19">
        <v>72.38</v>
      </c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  <c r="S196" s="16"/>
    </row>
    <row r="197" spans="1:19" x14ac:dyDescent="0.25">
      <c r="A197" s="18">
        <v>1</v>
      </c>
      <c r="B197" s="19">
        <v>40942</v>
      </c>
      <c r="C197" s="19">
        <v>17.989999999999998</v>
      </c>
      <c r="D197" s="19">
        <v>205702</v>
      </c>
      <c r="E197" s="19">
        <v>90.36</v>
      </c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  <c r="S197" s="16"/>
    </row>
    <row r="198" spans="1:19" x14ac:dyDescent="0.25">
      <c r="A198" s="18">
        <v>2</v>
      </c>
      <c r="B198" s="19">
        <v>12973</v>
      </c>
      <c r="C198" s="19">
        <v>5.7</v>
      </c>
      <c r="D198" s="19">
        <v>218675</v>
      </c>
      <c r="E198" s="19">
        <v>96.06</v>
      </c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  <c r="S198" s="16"/>
    </row>
    <row r="199" spans="1:19" x14ac:dyDescent="0.25">
      <c r="A199" s="18" t="s">
        <v>29</v>
      </c>
      <c r="B199" s="19">
        <v>8963</v>
      </c>
      <c r="C199" s="19">
        <v>3.94</v>
      </c>
      <c r="D199" s="19">
        <v>227638</v>
      </c>
      <c r="E199" s="19">
        <v>100</v>
      </c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  <c r="S199" s="16"/>
    </row>
    <row r="200" spans="1:19" ht="15.75" thickBot="1" x14ac:dyDescent="0.3">
      <c r="A200" s="1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  <c r="S200" s="16"/>
    </row>
    <row r="201" spans="1:19" x14ac:dyDescent="0.25">
      <c r="A201" s="57" t="s">
        <v>16</v>
      </c>
      <c r="B201" s="58" t="s">
        <v>2</v>
      </c>
      <c r="C201" s="58" t="s">
        <v>3</v>
      </c>
      <c r="D201" s="20" t="s">
        <v>4</v>
      </c>
      <c r="E201" s="20" t="s">
        <v>4</v>
      </c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  <c r="S201" s="16"/>
    </row>
    <row r="202" spans="1:19" x14ac:dyDescent="0.25">
      <c r="A202" s="55"/>
      <c r="B202" s="59"/>
      <c r="C202" s="59"/>
      <c r="D202" s="17" t="s">
        <v>2</v>
      </c>
      <c r="E202" s="17" t="s">
        <v>3</v>
      </c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  <c r="S202" s="16"/>
    </row>
    <row r="203" spans="1:19" x14ac:dyDescent="0.25">
      <c r="A203" s="18" t="s">
        <v>17</v>
      </c>
      <c r="B203" s="19">
        <v>105646</v>
      </c>
      <c r="C203" s="19">
        <v>46.41</v>
      </c>
      <c r="D203" s="19">
        <v>105646</v>
      </c>
      <c r="E203" s="19">
        <v>46.41</v>
      </c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  <c r="S203" s="16"/>
    </row>
    <row r="204" spans="1:19" x14ac:dyDescent="0.25">
      <c r="A204" s="18" t="s">
        <v>18</v>
      </c>
      <c r="B204" s="19">
        <v>121992</v>
      </c>
      <c r="C204" s="19">
        <v>53.59</v>
      </c>
      <c r="D204" s="19">
        <v>227638</v>
      </c>
      <c r="E204" s="19">
        <v>100</v>
      </c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  <c r="S204" s="16"/>
    </row>
    <row r="205" spans="1:19" ht="15.75" thickBot="1" x14ac:dyDescent="0.3">
      <c r="A205" s="1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  <c r="S205" s="16"/>
    </row>
    <row r="206" spans="1:19" ht="15" customHeight="1" x14ac:dyDescent="0.25">
      <c r="A206" s="57" t="s">
        <v>31</v>
      </c>
      <c r="B206" s="58"/>
      <c r="C206" s="58"/>
      <c r="D206" s="58"/>
      <c r="E206" s="58"/>
      <c r="F206" s="16"/>
      <c r="G206" s="16"/>
      <c r="H206" s="16"/>
      <c r="I206" s="16"/>
      <c r="J206" s="16"/>
      <c r="K206" s="16"/>
      <c r="L206" s="16"/>
      <c r="M206" s="16"/>
      <c r="N206" s="16"/>
      <c r="O206" s="16"/>
      <c r="P206" s="16"/>
      <c r="Q206" s="16"/>
      <c r="R206" s="16"/>
      <c r="S206" s="16"/>
    </row>
    <row r="207" spans="1:19" x14ac:dyDescent="0.25">
      <c r="A207" s="55" t="s">
        <v>32</v>
      </c>
      <c r="B207" s="56" t="s">
        <v>2</v>
      </c>
      <c r="C207" s="56" t="s">
        <v>3</v>
      </c>
      <c r="D207" s="17" t="s">
        <v>4</v>
      </c>
      <c r="E207" s="17" t="s">
        <v>4</v>
      </c>
      <c r="F207" s="16"/>
      <c r="G207" s="16"/>
      <c r="H207" s="16"/>
      <c r="I207" s="16"/>
      <c r="J207" s="16"/>
      <c r="K207" s="16"/>
      <c r="L207" s="16"/>
      <c r="M207" s="16"/>
      <c r="N207" s="16"/>
      <c r="O207" s="16"/>
      <c r="P207" s="16"/>
      <c r="Q207" s="16"/>
      <c r="R207" s="16"/>
      <c r="S207" s="16"/>
    </row>
    <row r="208" spans="1:19" x14ac:dyDescent="0.25">
      <c r="A208" s="55"/>
      <c r="B208" s="56"/>
      <c r="C208" s="56"/>
      <c r="D208" s="17" t="s">
        <v>2</v>
      </c>
      <c r="E208" s="17" t="s">
        <v>3</v>
      </c>
      <c r="F208" s="16"/>
      <c r="G208" s="16"/>
      <c r="H208" s="16"/>
      <c r="I208" s="16"/>
      <c r="J208" s="16"/>
      <c r="K208" s="16"/>
      <c r="L208" s="16"/>
      <c r="M208" s="16"/>
      <c r="N208" s="16"/>
      <c r="O208" s="16"/>
      <c r="P208" s="16"/>
      <c r="Q208" s="16"/>
      <c r="R208" s="16"/>
      <c r="S208" s="16"/>
    </row>
    <row r="209" spans="1:19" x14ac:dyDescent="0.25">
      <c r="A209" s="18">
        <v>0</v>
      </c>
      <c r="B209" s="19">
        <v>179253</v>
      </c>
      <c r="C209" s="19">
        <v>78.739999999999995</v>
      </c>
      <c r="D209" s="19">
        <v>179253</v>
      </c>
      <c r="E209" s="19">
        <v>78.739999999999995</v>
      </c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</row>
    <row r="210" spans="1:19" x14ac:dyDescent="0.25">
      <c r="A210" s="18">
        <v>1</v>
      </c>
      <c r="B210" s="19">
        <v>48385</v>
      </c>
      <c r="C210" s="19">
        <v>21.26</v>
      </c>
      <c r="D210" s="19">
        <v>227638</v>
      </c>
      <c r="E210" s="19">
        <v>100</v>
      </c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</row>
    <row r="211" spans="1:19" ht="15.75" thickBot="1" x14ac:dyDescent="0.3">
      <c r="A211" s="1"/>
      <c r="B211" s="16"/>
      <c r="C211" s="16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  <c r="P211" s="16"/>
      <c r="Q211" s="16"/>
      <c r="R211" s="16"/>
      <c r="S211" s="16"/>
    </row>
    <row r="212" spans="1:19" ht="15" customHeight="1" x14ac:dyDescent="0.25">
      <c r="A212" s="57" t="s">
        <v>19</v>
      </c>
      <c r="B212" s="58"/>
      <c r="C212" s="58"/>
      <c r="D212" s="58"/>
      <c r="E212" s="58"/>
      <c r="F212" s="16"/>
      <c r="G212" s="16"/>
      <c r="H212" s="16"/>
      <c r="I212" s="16"/>
      <c r="J212" s="16"/>
      <c r="K212" s="16"/>
      <c r="L212" s="16"/>
      <c r="M212" s="16"/>
      <c r="N212" s="16"/>
      <c r="O212" s="16"/>
      <c r="P212" s="16"/>
      <c r="Q212" s="16"/>
      <c r="R212" s="16"/>
      <c r="S212" s="16"/>
    </row>
    <row r="213" spans="1:19" x14ac:dyDescent="0.25">
      <c r="A213" s="55" t="s">
        <v>20</v>
      </c>
      <c r="B213" s="56" t="s">
        <v>2</v>
      </c>
      <c r="C213" s="56" t="s">
        <v>3</v>
      </c>
      <c r="D213" s="17" t="s">
        <v>4</v>
      </c>
      <c r="E213" s="17" t="s">
        <v>4</v>
      </c>
      <c r="F213" s="16"/>
      <c r="G213" s="16"/>
      <c r="H213" s="16"/>
      <c r="I213" s="16"/>
      <c r="J213" s="16"/>
      <c r="K213" s="16"/>
      <c r="L213" s="16"/>
      <c r="M213" s="16"/>
      <c r="N213" s="16"/>
      <c r="O213" s="16"/>
      <c r="P213" s="16"/>
      <c r="Q213" s="16"/>
      <c r="R213" s="16"/>
      <c r="S213" s="16"/>
    </row>
    <row r="214" spans="1:19" x14ac:dyDescent="0.25">
      <c r="A214" s="55"/>
      <c r="B214" s="56"/>
      <c r="C214" s="56"/>
      <c r="D214" s="17" t="s">
        <v>2</v>
      </c>
      <c r="E214" s="17" t="s">
        <v>3</v>
      </c>
      <c r="F214" s="16"/>
      <c r="G214" s="16"/>
      <c r="H214" s="16"/>
      <c r="I214" s="16"/>
      <c r="J214" s="16"/>
      <c r="K214" s="16"/>
      <c r="L214" s="16"/>
      <c r="M214" s="16"/>
      <c r="N214" s="16"/>
      <c r="O214" s="16"/>
      <c r="P214" s="16"/>
      <c r="Q214" s="16"/>
      <c r="R214" s="16"/>
      <c r="S214" s="16"/>
    </row>
    <row r="215" spans="1:19" x14ac:dyDescent="0.25">
      <c r="A215" s="18" t="s">
        <v>21</v>
      </c>
      <c r="B215" s="19">
        <v>23342</v>
      </c>
      <c r="C215" s="19">
        <v>10.25</v>
      </c>
      <c r="D215" s="19">
        <v>23342</v>
      </c>
      <c r="E215" s="19">
        <v>10.25</v>
      </c>
      <c r="F215" s="16"/>
      <c r="G215" s="16"/>
      <c r="H215" s="16"/>
      <c r="I215" s="16"/>
      <c r="J215" s="16"/>
      <c r="K215" s="16"/>
      <c r="L215" s="16"/>
      <c r="M215" s="16"/>
      <c r="N215" s="16"/>
      <c r="O215" s="16"/>
      <c r="P215" s="16"/>
      <c r="Q215" s="16"/>
      <c r="R215" s="16"/>
      <c r="S215" s="16"/>
    </row>
    <row r="216" spans="1:19" x14ac:dyDescent="0.25">
      <c r="A216" s="18" t="s">
        <v>22</v>
      </c>
      <c r="B216" s="19">
        <v>18240</v>
      </c>
      <c r="C216" s="19">
        <v>8.01</v>
      </c>
      <c r="D216" s="19">
        <v>41582</v>
      </c>
      <c r="E216" s="19">
        <v>18.27</v>
      </c>
      <c r="F216" s="16"/>
      <c r="G216" s="16"/>
      <c r="H216" s="16"/>
      <c r="I216" s="16"/>
      <c r="J216" s="16"/>
      <c r="K216" s="16"/>
      <c r="L216" s="16"/>
      <c r="M216" s="16"/>
      <c r="N216" s="16"/>
      <c r="O216" s="16"/>
      <c r="P216" s="16"/>
      <c r="Q216" s="16"/>
      <c r="R216" s="16"/>
      <c r="S216" s="16"/>
    </row>
    <row r="217" spans="1:19" x14ac:dyDescent="0.25">
      <c r="A217" s="18" t="s">
        <v>23</v>
      </c>
      <c r="B217" s="19">
        <v>27427</v>
      </c>
      <c r="C217" s="19">
        <v>12.05</v>
      </c>
      <c r="D217" s="19">
        <v>69009</v>
      </c>
      <c r="E217" s="19">
        <v>30.32</v>
      </c>
      <c r="F217" s="16"/>
      <c r="G217" s="16"/>
      <c r="H217" s="16"/>
      <c r="I217" s="16"/>
      <c r="J217" s="16"/>
      <c r="K217" s="16"/>
      <c r="L217" s="16"/>
      <c r="M217" s="16"/>
      <c r="N217" s="16"/>
      <c r="O217" s="16"/>
      <c r="P217" s="16"/>
      <c r="Q217" s="16"/>
      <c r="R217" s="16"/>
      <c r="S217" s="16"/>
    </row>
    <row r="218" spans="1:19" x14ac:dyDescent="0.25">
      <c r="A218" s="18" t="s">
        <v>24</v>
      </c>
      <c r="B218" s="19">
        <v>27435</v>
      </c>
      <c r="C218" s="19">
        <v>12.05</v>
      </c>
      <c r="D218" s="19">
        <v>96444</v>
      </c>
      <c r="E218" s="19">
        <v>42.37</v>
      </c>
      <c r="F218" s="16"/>
      <c r="G218" s="16"/>
      <c r="H218" s="16"/>
      <c r="I218" s="16"/>
      <c r="J218" s="16"/>
      <c r="K218" s="16"/>
      <c r="L218" s="16"/>
      <c r="M218" s="16"/>
      <c r="N218" s="16"/>
      <c r="O218" s="16"/>
      <c r="P218" s="16"/>
      <c r="Q218" s="16"/>
      <c r="R218" s="16"/>
      <c r="S218" s="16"/>
    </row>
    <row r="219" spans="1:19" x14ac:dyDescent="0.25">
      <c r="A219" s="18" t="s">
        <v>25</v>
      </c>
      <c r="B219" s="19">
        <v>131194</v>
      </c>
      <c r="C219" s="19">
        <v>57.63</v>
      </c>
      <c r="D219" s="19">
        <v>227638</v>
      </c>
      <c r="E219" s="19">
        <v>100</v>
      </c>
      <c r="F219" s="16"/>
      <c r="G219" s="16"/>
      <c r="H219" s="16"/>
      <c r="I219" s="16"/>
      <c r="J219" s="16"/>
      <c r="K219" s="16"/>
      <c r="L219" s="16"/>
      <c r="M219" s="16"/>
      <c r="N219" s="16"/>
      <c r="O219" s="16"/>
      <c r="P219" s="16"/>
      <c r="Q219" s="16"/>
      <c r="R219" s="16"/>
      <c r="S219" s="16"/>
    </row>
    <row r="220" spans="1:19" x14ac:dyDescent="0.25">
      <c r="A220" s="12"/>
      <c r="B220" s="16"/>
      <c r="C220" s="16"/>
      <c r="D220" s="16"/>
      <c r="E220" s="16"/>
      <c r="F220" s="16"/>
      <c r="G220" s="16"/>
      <c r="H220" s="16"/>
      <c r="I220" s="16"/>
      <c r="J220" s="16"/>
      <c r="K220" s="16"/>
      <c r="L220" s="16"/>
      <c r="M220" s="16"/>
      <c r="N220" s="16"/>
      <c r="O220" s="16"/>
      <c r="P220" s="16"/>
      <c r="Q220" s="16"/>
      <c r="R220" s="16"/>
      <c r="S220" s="16"/>
    </row>
    <row r="221" spans="1:19" x14ac:dyDescent="0.25">
      <c r="A221" s="15" t="s">
        <v>101</v>
      </c>
      <c r="B221" s="16"/>
      <c r="C221" s="16"/>
      <c r="D221" s="16"/>
      <c r="E221" s="16"/>
      <c r="F221" s="16"/>
      <c r="G221" s="16"/>
      <c r="H221" s="16"/>
      <c r="I221" s="16"/>
      <c r="J221" s="16"/>
      <c r="K221" s="16"/>
      <c r="L221" s="16"/>
      <c r="M221" s="16"/>
      <c r="N221" s="16"/>
      <c r="O221" s="16"/>
      <c r="P221" s="16"/>
      <c r="Q221" s="16"/>
      <c r="R221" s="16"/>
      <c r="S221" s="16"/>
    </row>
    <row r="222" spans="1:19" x14ac:dyDescent="0.25">
      <c r="A222" s="12"/>
      <c r="B222" s="16"/>
      <c r="C222" s="16"/>
      <c r="D222" s="16"/>
      <c r="E222" s="16"/>
      <c r="F222" s="16"/>
      <c r="G222" s="16"/>
      <c r="H222" s="16"/>
      <c r="I222" s="16"/>
      <c r="J222" s="16"/>
      <c r="K222" s="16"/>
      <c r="L222" s="16"/>
      <c r="M222" s="16"/>
      <c r="N222" s="16"/>
      <c r="O222" s="16"/>
      <c r="P222" s="16"/>
      <c r="Q222" s="16"/>
      <c r="R222" s="16"/>
      <c r="S222" s="16"/>
    </row>
    <row r="223" spans="1:19" x14ac:dyDescent="0.25">
      <c r="A223" s="12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</row>
    <row r="224" spans="1:19" x14ac:dyDescent="0.25">
      <c r="A224" s="16"/>
      <c r="B224" s="16"/>
      <c r="C224" s="16"/>
      <c r="D224" s="16"/>
      <c r="E224" s="16"/>
      <c r="F224" s="16"/>
      <c r="G224" s="16"/>
      <c r="H224" s="16"/>
      <c r="I224" s="16"/>
      <c r="J224" s="16"/>
      <c r="K224" s="16"/>
      <c r="L224" s="16"/>
      <c r="M224" s="16"/>
      <c r="N224" s="16"/>
      <c r="O224" s="16"/>
      <c r="P224" s="16"/>
      <c r="Q224" s="16"/>
      <c r="R224" s="16"/>
      <c r="S224" s="16"/>
    </row>
    <row r="225" spans="1:19" x14ac:dyDescent="0.25">
      <c r="A225" s="13"/>
      <c r="B225" s="16"/>
      <c r="C225" s="16"/>
      <c r="D225" s="16"/>
      <c r="E225" s="16"/>
      <c r="F225" s="16"/>
      <c r="G225" s="16"/>
      <c r="H225" s="16"/>
      <c r="I225" s="16"/>
      <c r="J225" s="16"/>
      <c r="K225" s="16"/>
      <c r="L225" s="16"/>
      <c r="M225" s="16"/>
      <c r="N225" s="16"/>
      <c r="O225" s="16"/>
      <c r="P225" s="16"/>
      <c r="Q225" s="16"/>
      <c r="R225" s="16"/>
      <c r="S225" s="16"/>
    </row>
    <row r="226" spans="1:19" x14ac:dyDescent="0.25">
      <c r="A226" s="15" t="s">
        <v>109</v>
      </c>
      <c r="B226" s="16"/>
      <c r="C226" s="16"/>
      <c r="D226" s="16"/>
      <c r="E226" s="16"/>
      <c r="F226" s="16"/>
      <c r="G226" s="16"/>
      <c r="H226" s="16"/>
      <c r="I226" s="16"/>
      <c r="J226" s="16"/>
      <c r="K226" s="16"/>
      <c r="L226" s="16"/>
      <c r="M226" s="16"/>
      <c r="N226" s="16"/>
      <c r="O226" s="16"/>
      <c r="P226" s="16"/>
      <c r="Q226" s="16"/>
      <c r="R226" s="16"/>
      <c r="S226" s="16"/>
    </row>
    <row r="227" spans="1:19" x14ac:dyDescent="0.25">
      <c r="A227" s="12"/>
      <c r="B227" s="16"/>
      <c r="C227" s="16"/>
      <c r="D227" s="16"/>
      <c r="E227" s="16"/>
      <c r="F227" s="16"/>
      <c r="G227" s="16"/>
      <c r="H227" s="16"/>
      <c r="I227" s="16"/>
      <c r="J227" s="16"/>
      <c r="K227" s="16"/>
      <c r="L227" s="16"/>
      <c r="M227" s="16"/>
      <c r="N227" s="16"/>
      <c r="O227" s="16"/>
      <c r="P227" s="16"/>
      <c r="Q227" s="16"/>
      <c r="R227" s="16"/>
      <c r="S227" s="16"/>
    </row>
    <row r="228" spans="1:19" x14ac:dyDescent="0.25">
      <c r="A228" s="13" t="s">
        <v>0</v>
      </c>
      <c r="B228" s="16"/>
      <c r="C228" s="16"/>
      <c r="D228" s="16"/>
      <c r="E228" s="16"/>
      <c r="F228" s="16"/>
      <c r="G228" s="16"/>
      <c r="H228" s="16"/>
      <c r="I228" s="16"/>
      <c r="J228" s="16"/>
      <c r="K228" s="16"/>
      <c r="L228" s="16"/>
      <c r="M228" s="16"/>
      <c r="N228" s="16"/>
      <c r="O228" s="16"/>
      <c r="P228" s="16"/>
      <c r="Q228" s="16"/>
      <c r="R228" s="16"/>
      <c r="S228" s="16"/>
    </row>
    <row r="229" spans="1:19" x14ac:dyDescent="0.25">
      <c r="A229" s="12"/>
      <c r="B229" s="16"/>
      <c r="C229" s="16"/>
      <c r="D229" s="16"/>
      <c r="E229" s="16"/>
      <c r="F229" s="16"/>
      <c r="G229" s="16"/>
      <c r="H229" s="16"/>
      <c r="I229" s="16"/>
      <c r="J229" s="16"/>
      <c r="K229" s="16"/>
      <c r="L229" s="16"/>
      <c r="M229" s="16"/>
      <c r="N229" s="16"/>
      <c r="O229" s="16"/>
      <c r="P229" s="16"/>
      <c r="Q229" s="16"/>
      <c r="R229" s="16"/>
      <c r="S229" s="16"/>
    </row>
    <row r="230" spans="1:19" x14ac:dyDescent="0.25">
      <c r="A230" s="13" t="s">
        <v>51</v>
      </c>
      <c r="B230" s="16"/>
      <c r="C230" s="16"/>
      <c r="D230" s="16"/>
      <c r="E230" s="16"/>
      <c r="F230" s="16"/>
      <c r="G230" s="16"/>
      <c r="H230" s="16"/>
      <c r="I230" s="16"/>
      <c r="J230" s="16"/>
      <c r="K230" s="16"/>
      <c r="L230" s="16"/>
      <c r="M230" s="16"/>
      <c r="N230" s="16"/>
      <c r="O230" s="16"/>
      <c r="P230" s="16"/>
      <c r="Q230" s="16"/>
      <c r="R230" s="16"/>
      <c r="S230" s="16"/>
    </row>
    <row r="231" spans="1:19" ht="15.75" thickBot="1" x14ac:dyDescent="0.3">
      <c r="A231" s="1"/>
      <c r="B231" s="16"/>
      <c r="C231" s="16"/>
      <c r="D231" s="16"/>
      <c r="E231" s="16"/>
      <c r="F231" s="16"/>
      <c r="G231" s="16"/>
      <c r="H231" s="16"/>
      <c r="I231" s="16"/>
      <c r="J231" s="16"/>
      <c r="K231" s="16"/>
      <c r="L231" s="16"/>
      <c r="M231" s="16"/>
      <c r="N231" s="16"/>
      <c r="O231" s="16"/>
      <c r="P231" s="16"/>
      <c r="Q231" s="16"/>
      <c r="R231" s="16"/>
      <c r="S231" s="16"/>
    </row>
    <row r="232" spans="1:19" x14ac:dyDescent="0.25">
      <c r="A232" s="57" t="s">
        <v>1</v>
      </c>
      <c r="B232" s="58" t="s">
        <v>2</v>
      </c>
      <c r="C232" s="58" t="s">
        <v>3</v>
      </c>
      <c r="D232" s="20" t="s">
        <v>4</v>
      </c>
      <c r="E232" s="20" t="s">
        <v>4</v>
      </c>
      <c r="F232" s="16"/>
      <c r="G232" s="16"/>
      <c r="H232" s="16"/>
      <c r="I232" s="16"/>
      <c r="J232" s="16"/>
      <c r="K232" s="16"/>
      <c r="L232" s="16"/>
      <c r="M232" s="16"/>
      <c r="N232" s="16"/>
      <c r="O232" s="16"/>
      <c r="P232" s="16"/>
      <c r="Q232" s="16"/>
      <c r="R232" s="16"/>
      <c r="S232" s="16"/>
    </row>
    <row r="233" spans="1:19" x14ac:dyDescent="0.25">
      <c r="A233" s="55"/>
      <c r="B233" s="59"/>
      <c r="C233" s="59"/>
      <c r="D233" s="17" t="s">
        <v>2</v>
      </c>
      <c r="E233" s="17" t="s">
        <v>3</v>
      </c>
      <c r="F233" s="16"/>
      <c r="G233" s="16"/>
      <c r="H233" s="16"/>
      <c r="I233" s="16"/>
      <c r="J233" s="16"/>
      <c r="K233" s="16"/>
      <c r="L233" s="16"/>
      <c r="M233" s="16"/>
      <c r="N233" s="16"/>
      <c r="O233" s="16"/>
      <c r="P233" s="16"/>
      <c r="Q233" s="16"/>
      <c r="R233" s="16"/>
      <c r="S233" s="16"/>
    </row>
    <row r="234" spans="1:19" x14ac:dyDescent="0.25">
      <c r="A234" s="18" t="s">
        <v>6</v>
      </c>
      <c r="B234" s="19">
        <v>7</v>
      </c>
      <c r="C234" s="19">
        <v>0.06</v>
      </c>
      <c r="D234" s="19">
        <v>7</v>
      </c>
      <c r="E234" s="19">
        <v>0.06</v>
      </c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</row>
    <row r="235" spans="1:19" x14ac:dyDescent="0.25">
      <c r="A235" s="18" t="s">
        <v>7</v>
      </c>
      <c r="B235" s="19">
        <v>11261</v>
      </c>
      <c r="C235" s="19">
        <v>92.58</v>
      </c>
      <c r="D235" s="19">
        <v>11268</v>
      </c>
      <c r="E235" s="19">
        <v>92.63</v>
      </c>
      <c r="F235" s="16"/>
      <c r="G235" s="16"/>
      <c r="H235" s="16"/>
      <c r="I235" s="16"/>
      <c r="J235" s="16"/>
      <c r="K235" s="16"/>
      <c r="L235" s="16"/>
      <c r="M235" s="16"/>
      <c r="N235" s="16"/>
      <c r="O235" s="16"/>
      <c r="P235" s="16"/>
      <c r="Q235" s="16"/>
      <c r="R235" s="16"/>
      <c r="S235" s="16"/>
    </row>
    <row r="236" spans="1:19" x14ac:dyDescent="0.25">
      <c r="A236" s="18" t="s">
        <v>8</v>
      </c>
      <c r="B236" s="19">
        <v>82</v>
      </c>
      <c r="C236" s="19">
        <v>0.67</v>
      </c>
      <c r="D236" s="19">
        <v>11350</v>
      </c>
      <c r="E236" s="19">
        <v>93.31</v>
      </c>
      <c r="F236" s="16"/>
      <c r="G236" s="16"/>
      <c r="H236" s="16"/>
      <c r="I236" s="16"/>
      <c r="J236" s="16"/>
      <c r="K236" s="16"/>
      <c r="L236" s="16"/>
      <c r="M236" s="16"/>
      <c r="N236" s="16"/>
      <c r="O236" s="16"/>
      <c r="P236" s="16"/>
      <c r="Q236" s="16"/>
      <c r="R236" s="16"/>
      <c r="S236" s="16"/>
    </row>
    <row r="237" spans="1:19" x14ac:dyDescent="0.25">
      <c r="A237" s="18" t="s">
        <v>9</v>
      </c>
      <c r="B237" s="19" t="s">
        <v>52</v>
      </c>
      <c r="C237" s="19">
        <v>0.01</v>
      </c>
      <c r="D237" s="19">
        <v>11351</v>
      </c>
      <c r="E237" s="19">
        <v>93.32</v>
      </c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</row>
    <row r="238" spans="1:19" x14ac:dyDescent="0.25">
      <c r="A238" s="18" t="s">
        <v>10</v>
      </c>
      <c r="B238" s="19">
        <v>784</v>
      </c>
      <c r="C238" s="19">
        <v>6.45</v>
      </c>
      <c r="D238" s="19">
        <v>12135</v>
      </c>
      <c r="E238" s="19">
        <v>99.76</v>
      </c>
      <c r="F238" s="16"/>
      <c r="G238" s="16"/>
      <c r="H238" s="16"/>
      <c r="I238" s="16"/>
      <c r="J238" s="16"/>
      <c r="K238" s="16"/>
      <c r="L238" s="16"/>
      <c r="M238" s="16"/>
      <c r="N238" s="16"/>
      <c r="O238" s="16"/>
      <c r="P238" s="16"/>
      <c r="Q238" s="16"/>
      <c r="R238" s="16"/>
      <c r="S238" s="16"/>
    </row>
    <row r="239" spans="1:19" x14ac:dyDescent="0.25">
      <c r="A239" s="18" t="s">
        <v>12</v>
      </c>
      <c r="B239" s="19">
        <v>29</v>
      </c>
      <c r="C239" s="19">
        <v>0.24</v>
      </c>
      <c r="D239" s="19">
        <v>12164</v>
      </c>
      <c r="E239" s="19">
        <v>100</v>
      </c>
      <c r="F239" s="16"/>
      <c r="G239" s="16"/>
      <c r="H239" s="16"/>
      <c r="I239" s="16"/>
      <c r="J239" s="16"/>
      <c r="K239" s="16"/>
      <c r="L239" s="16"/>
      <c r="M239" s="16"/>
      <c r="N239" s="16"/>
      <c r="O239" s="16"/>
      <c r="P239" s="16"/>
      <c r="Q239" s="16"/>
      <c r="R239" s="16"/>
      <c r="S239" s="16"/>
    </row>
    <row r="240" spans="1:19" ht="15.75" thickBot="1" x14ac:dyDescent="0.3">
      <c r="A240" s="1"/>
      <c r="B240" s="16"/>
      <c r="C240" s="16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16"/>
      <c r="P240" s="16"/>
      <c r="Q240" s="16"/>
      <c r="R240" s="16"/>
      <c r="S240" s="16"/>
    </row>
    <row r="241" spans="1:19" x14ac:dyDescent="0.25">
      <c r="A241" s="57" t="s">
        <v>13</v>
      </c>
      <c r="B241" s="58" t="s">
        <v>2</v>
      </c>
      <c r="C241" s="58" t="s">
        <v>3</v>
      </c>
      <c r="D241" s="20" t="s">
        <v>4</v>
      </c>
      <c r="E241" s="20" t="s">
        <v>4</v>
      </c>
      <c r="F241" s="16"/>
      <c r="G241" s="16"/>
      <c r="H241" s="16"/>
      <c r="I241" s="16"/>
      <c r="J241" s="16"/>
      <c r="K241" s="16"/>
      <c r="L241" s="16"/>
      <c r="M241" s="16"/>
      <c r="N241" s="16"/>
      <c r="O241" s="16"/>
      <c r="P241" s="16"/>
      <c r="Q241" s="16"/>
      <c r="R241" s="16"/>
      <c r="S241" s="16"/>
    </row>
    <row r="242" spans="1:19" x14ac:dyDescent="0.25">
      <c r="A242" s="55"/>
      <c r="B242" s="59"/>
      <c r="C242" s="59"/>
      <c r="D242" s="17" t="s">
        <v>2</v>
      </c>
      <c r="E242" s="17" t="s">
        <v>3</v>
      </c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</row>
    <row r="243" spans="1:19" x14ac:dyDescent="0.25">
      <c r="A243" s="18">
        <v>0</v>
      </c>
      <c r="B243" s="19" t="s">
        <v>52</v>
      </c>
      <c r="C243" s="19">
        <v>0.03</v>
      </c>
      <c r="D243" s="19">
        <v>4</v>
      </c>
      <c r="E243" s="19">
        <v>0.03</v>
      </c>
      <c r="F243" s="16"/>
      <c r="G243" s="16"/>
      <c r="H243" s="16"/>
      <c r="I243" s="16"/>
      <c r="J243" s="16"/>
      <c r="K243" s="16"/>
      <c r="L243" s="16"/>
      <c r="M243" s="16"/>
      <c r="N243" s="16"/>
      <c r="O243" s="16"/>
      <c r="P243" s="16"/>
      <c r="Q243" s="16"/>
      <c r="R243" s="16"/>
      <c r="S243" s="16"/>
    </row>
    <row r="244" spans="1:19" x14ac:dyDescent="0.25">
      <c r="A244" s="21">
        <v>43834</v>
      </c>
      <c r="B244" s="19">
        <v>2214</v>
      </c>
      <c r="C244" s="19">
        <v>18.2</v>
      </c>
      <c r="D244" s="19">
        <v>2218</v>
      </c>
      <c r="E244" s="19">
        <v>18.23</v>
      </c>
      <c r="F244" s="16"/>
      <c r="G244" s="16"/>
      <c r="H244" s="16"/>
      <c r="I244" s="16"/>
      <c r="J244" s="16"/>
      <c r="K244" s="16"/>
      <c r="L244" s="16"/>
      <c r="M244" s="16"/>
      <c r="N244" s="16"/>
      <c r="O244" s="16"/>
      <c r="P244" s="16"/>
      <c r="Q244" s="16"/>
      <c r="R244" s="16"/>
      <c r="S244" s="16"/>
    </row>
    <row r="245" spans="1:19" x14ac:dyDescent="0.25">
      <c r="A245" s="21">
        <v>43960</v>
      </c>
      <c r="B245" s="19">
        <v>6358</v>
      </c>
      <c r="C245" s="19">
        <v>52.27</v>
      </c>
      <c r="D245" s="19">
        <v>8576</v>
      </c>
      <c r="E245" s="19">
        <v>70.5</v>
      </c>
      <c r="F245" s="16"/>
      <c r="G245" s="16"/>
      <c r="H245" s="16"/>
      <c r="I245" s="16"/>
      <c r="J245" s="16"/>
      <c r="K245" s="16"/>
      <c r="L245" s="16"/>
      <c r="M245" s="16"/>
      <c r="N245" s="16"/>
      <c r="O245" s="16"/>
      <c r="P245" s="16"/>
      <c r="Q245" s="16"/>
      <c r="R245" s="16"/>
      <c r="S245" s="16"/>
    </row>
    <row r="246" spans="1:19" x14ac:dyDescent="0.25">
      <c r="A246" s="21">
        <v>44118</v>
      </c>
      <c r="B246" s="19">
        <v>3588</v>
      </c>
      <c r="C246" s="19">
        <v>29.5</v>
      </c>
      <c r="D246" s="19">
        <v>12164</v>
      </c>
      <c r="E246" s="19">
        <v>100</v>
      </c>
      <c r="F246" s="16"/>
      <c r="G246" s="16"/>
      <c r="H246" s="16"/>
      <c r="I246" s="16"/>
      <c r="J246" s="16"/>
      <c r="K246" s="16"/>
      <c r="L246" s="16"/>
      <c r="M246" s="16"/>
      <c r="N246" s="16"/>
      <c r="O246" s="16"/>
      <c r="P246" s="16"/>
      <c r="Q246" s="16"/>
      <c r="R246" s="16"/>
      <c r="S246" s="16"/>
    </row>
    <row r="247" spans="1:19" ht="15.75" thickBot="1" x14ac:dyDescent="0.3">
      <c r="A247" s="1"/>
      <c r="B247" s="16"/>
      <c r="C247" s="16"/>
      <c r="D247" s="16"/>
      <c r="E247" s="16"/>
      <c r="F247" s="16"/>
      <c r="G247" s="16"/>
      <c r="H247" s="16"/>
      <c r="I247" s="16"/>
      <c r="J247" s="16"/>
      <c r="K247" s="16"/>
      <c r="L247" s="16"/>
      <c r="M247" s="16"/>
      <c r="N247" s="16"/>
      <c r="O247" s="16"/>
      <c r="P247" s="16"/>
      <c r="Q247" s="16"/>
      <c r="R247" s="16"/>
      <c r="S247" s="16"/>
    </row>
    <row r="248" spans="1:19" x14ac:dyDescent="0.25">
      <c r="A248" s="57" t="s">
        <v>30</v>
      </c>
      <c r="B248" s="58" t="s">
        <v>2</v>
      </c>
      <c r="C248" s="58" t="s">
        <v>3</v>
      </c>
      <c r="D248" s="20" t="s">
        <v>4</v>
      </c>
      <c r="E248" s="20" t="s">
        <v>4</v>
      </c>
      <c r="F248" s="16"/>
      <c r="G248" s="16"/>
      <c r="H248" s="16"/>
      <c r="I248" s="16"/>
      <c r="J248" s="16"/>
      <c r="K248" s="16"/>
      <c r="L248" s="16"/>
      <c r="M248" s="16"/>
      <c r="N248" s="16"/>
      <c r="O248" s="16"/>
      <c r="P248" s="16"/>
      <c r="Q248" s="16"/>
      <c r="R248" s="16"/>
      <c r="S248" s="16"/>
    </row>
    <row r="249" spans="1:19" x14ac:dyDescent="0.25">
      <c r="A249" s="55"/>
      <c r="B249" s="59"/>
      <c r="C249" s="59"/>
      <c r="D249" s="17" t="s">
        <v>2</v>
      </c>
      <c r="E249" s="17" t="s">
        <v>3</v>
      </c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</row>
    <row r="250" spans="1:19" x14ac:dyDescent="0.25">
      <c r="A250" s="18">
        <v>0</v>
      </c>
      <c r="B250" s="19">
        <v>11693</v>
      </c>
      <c r="C250" s="19">
        <v>96.13</v>
      </c>
      <c r="D250" s="19">
        <v>11693</v>
      </c>
      <c r="E250" s="19">
        <v>96.13</v>
      </c>
      <c r="F250" s="16"/>
      <c r="G250" s="16"/>
      <c r="H250" s="16"/>
      <c r="I250" s="16"/>
      <c r="J250" s="16"/>
      <c r="K250" s="16"/>
      <c r="L250" s="16"/>
      <c r="M250" s="16"/>
      <c r="N250" s="16"/>
      <c r="O250" s="16"/>
      <c r="P250" s="16"/>
      <c r="Q250" s="16"/>
      <c r="R250" s="16"/>
      <c r="S250" s="16"/>
    </row>
    <row r="251" spans="1:19" x14ac:dyDescent="0.25">
      <c r="A251" s="18">
        <v>1</v>
      </c>
      <c r="B251" s="19">
        <v>471</v>
      </c>
      <c r="C251" s="19">
        <v>3.87</v>
      </c>
      <c r="D251" s="19">
        <v>12164</v>
      </c>
      <c r="E251" s="19">
        <v>100</v>
      </c>
      <c r="F251" s="16"/>
      <c r="G251" s="16"/>
      <c r="H251" s="16"/>
      <c r="I251" s="16"/>
      <c r="J251" s="16"/>
      <c r="K251" s="16"/>
      <c r="L251" s="16"/>
      <c r="M251" s="16"/>
      <c r="N251" s="16"/>
      <c r="O251" s="16"/>
      <c r="P251" s="16"/>
      <c r="Q251" s="16"/>
      <c r="R251" s="16"/>
      <c r="S251" s="16"/>
    </row>
    <row r="252" spans="1:19" ht="15.75" thickBot="1" x14ac:dyDescent="0.3">
      <c r="A252" s="1"/>
      <c r="B252" s="16"/>
      <c r="C252" s="16"/>
      <c r="D252" s="16"/>
      <c r="E252" s="16"/>
      <c r="F252" s="16"/>
      <c r="G252" s="16"/>
      <c r="H252" s="16"/>
      <c r="I252" s="16"/>
      <c r="J252" s="16"/>
      <c r="K252" s="16"/>
      <c r="L252" s="16"/>
      <c r="M252" s="16"/>
      <c r="N252" s="16"/>
      <c r="O252" s="16"/>
      <c r="P252" s="16"/>
      <c r="Q252" s="16"/>
      <c r="R252" s="16"/>
      <c r="S252" s="16"/>
    </row>
    <row r="253" spans="1:19" x14ac:dyDescent="0.25">
      <c r="A253" s="57" t="s">
        <v>26</v>
      </c>
      <c r="B253" s="58" t="s">
        <v>2</v>
      </c>
      <c r="C253" s="58" t="s">
        <v>3</v>
      </c>
      <c r="D253" s="20" t="s">
        <v>4</v>
      </c>
      <c r="E253" s="20" t="s">
        <v>4</v>
      </c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</row>
    <row r="254" spans="1:19" x14ac:dyDescent="0.25">
      <c r="A254" s="55"/>
      <c r="B254" s="59"/>
      <c r="C254" s="59"/>
      <c r="D254" s="17" t="s">
        <v>2</v>
      </c>
      <c r="E254" s="17" t="s">
        <v>3</v>
      </c>
      <c r="F254" s="16"/>
      <c r="G254" s="16"/>
      <c r="H254" s="16"/>
      <c r="I254" s="16"/>
      <c r="J254" s="16"/>
      <c r="K254" s="16"/>
      <c r="L254" s="16"/>
      <c r="M254" s="16"/>
      <c r="N254" s="16"/>
      <c r="O254" s="16"/>
      <c r="P254" s="16"/>
      <c r="Q254" s="16"/>
      <c r="R254" s="16"/>
      <c r="S254" s="16"/>
    </row>
    <row r="255" spans="1:19" x14ac:dyDescent="0.25">
      <c r="A255" s="18">
        <v>1</v>
      </c>
      <c r="B255" s="19">
        <v>2125</v>
      </c>
      <c r="C255" s="19">
        <v>17.47</v>
      </c>
      <c r="D255" s="19">
        <v>2125</v>
      </c>
      <c r="E255" s="19">
        <v>17.47</v>
      </c>
      <c r="F255" s="16"/>
      <c r="G255" s="16"/>
      <c r="H255" s="16"/>
      <c r="I255" s="16"/>
      <c r="J255" s="16"/>
      <c r="K255" s="16"/>
      <c r="L255" s="16"/>
      <c r="M255" s="16"/>
      <c r="N255" s="16"/>
      <c r="O255" s="16"/>
      <c r="P255" s="16"/>
      <c r="Q255" s="16"/>
      <c r="R255" s="16"/>
      <c r="S255" s="16"/>
    </row>
    <row r="256" spans="1:19" x14ac:dyDescent="0.25">
      <c r="A256" s="18">
        <v>2</v>
      </c>
      <c r="B256" s="19">
        <v>4144</v>
      </c>
      <c r="C256" s="19">
        <v>34.07</v>
      </c>
      <c r="D256" s="19">
        <v>6269</v>
      </c>
      <c r="E256" s="19">
        <v>51.54</v>
      </c>
      <c r="F256" s="16"/>
      <c r="G256" s="16"/>
      <c r="H256" s="16"/>
      <c r="I256" s="16"/>
      <c r="J256" s="16"/>
      <c r="K256" s="16"/>
      <c r="L256" s="16"/>
      <c r="M256" s="16"/>
      <c r="N256" s="16"/>
      <c r="O256" s="16"/>
      <c r="P256" s="16"/>
      <c r="Q256" s="16"/>
      <c r="R256" s="16"/>
      <c r="S256" s="16"/>
    </row>
    <row r="257" spans="1:19" x14ac:dyDescent="0.25">
      <c r="A257" s="18">
        <v>3</v>
      </c>
      <c r="B257" s="19">
        <v>2930</v>
      </c>
      <c r="C257" s="19">
        <v>24.09</v>
      </c>
      <c r="D257" s="19">
        <v>9199</v>
      </c>
      <c r="E257" s="19">
        <v>75.62</v>
      </c>
      <c r="F257" s="16"/>
      <c r="G257" s="16"/>
      <c r="H257" s="16"/>
      <c r="I257" s="16"/>
      <c r="J257" s="16"/>
      <c r="K257" s="16"/>
      <c r="L257" s="16"/>
      <c r="M257" s="16"/>
      <c r="N257" s="16"/>
      <c r="O257" s="16"/>
      <c r="P257" s="16"/>
      <c r="Q257" s="16"/>
      <c r="R257" s="16"/>
      <c r="S257" s="16"/>
    </row>
    <row r="258" spans="1:19" x14ac:dyDescent="0.25">
      <c r="A258" s="18" t="s">
        <v>27</v>
      </c>
      <c r="B258" s="19">
        <v>2965</v>
      </c>
      <c r="C258" s="19">
        <v>24.38</v>
      </c>
      <c r="D258" s="19">
        <v>12164</v>
      </c>
      <c r="E258" s="19">
        <v>100</v>
      </c>
      <c r="F258" s="16"/>
      <c r="G258" s="16"/>
      <c r="H258" s="16"/>
      <c r="I258" s="16"/>
      <c r="J258" s="16"/>
      <c r="K258" s="16"/>
      <c r="L258" s="16"/>
      <c r="M258" s="16"/>
      <c r="N258" s="16"/>
      <c r="O258" s="16"/>
      <c r="P258" s="16"/>
      <c r="Q258" s="16"/>
      <c r="R258" s="16"/>
      <c r="S258" s="16"/>
    </row>
    <row r="259" spans="1:19" ht="15.75" thickBot="1" x14ac:dyDescent="0.3">
      <c r="A259" s="1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16"/>
      <c r="P259" s="16"/>
      <c r="Q259" s="16"/>
      <c r="R259" s="16"/>
      <c r="S259" s="16"/>
    </row>
    <row r="260" spans="1:19" x14ac:dyDescent="0.25">
      <c r="A260" s="57" t="s">
        <v>28</v>
      </c>
      <c r="B260" s="58" t="s">
        <v>2</v>
      </c>
      <c r="C260" s="58" t="s">
        <v>3</v>
      </c>
      <c r="D260" s="20" t="s">
        <v>4</v>
      </c>
      <c r="E260" s="20" t="s">
        <v>4</v>
      </c>
      <c r="F260" s="16"/>
      <c r="G260" s="16"/>
      <c r="H260" s="16"/>
      <c r="I260" s="16"/>
      <c r="J260" s="16"/>
      <c r="K260" s="16"/>
      <c r="L260" s="16"/>
      <c r="M260" s="16"/>
      <c r="N260" s="16"/>
      <c r="O260" s="16"/>
      <c r="P260" s="16"/>
      <c r="Q260" s="16"/>
      <c r="R260" s="16"/>
      <c r="S260" s="16"/>
    </row>
    <row r="261" spans="1:19" x14ac:dyDescent="0.25">
      <c r="A261" s="55"/>
      <c r="B261" s="59"/>
      <c r="C261" s="59"/>
      <c r="D261" s="17" t="s">
        <v>2</v>
      </c>
      <c r="E261" s="17" t="s">
        <v>3</v>
      </c>
      <c r="F261" s="16"/>
      <c r="G261" s="16"/>
      <c r="H261" s="16"/>
      <c r="I261" s="16"/>
      <c r="J261" s="16"/>
      <c r="K261" s="16"/>
      <c r="L261" s="16"/>
      <c r="M261" s="16"/>
      <c r="N261" s="16"/>
      <c r="O261" s="16"/>
      <c r="P261" s="16"/>
      <c r="Q261" s="16"/>
      <c r="R261" s="16"/>
      <c r="S261" s="16"/>
    </row>
    <row r="262" spans="1:19" x14ac:dyDescent="0.25">
      <c r="A262" s="18">
        <v>0</v>
      </c>
      <c r="B262" s="19">
        <v>10986</v>
      </c>
      <c r="C262" s="19">
        <v>90.32</v>
      </c>
      <c r="D262" s="19">
        <v>10986</v>
      </c>
      <c r="E262" s="19">
        <v>90.32</v>
      </c>
      <c r="F262" s="16"/>
      <c r="G262" s="16"/>
      <c r="H262" s="16"/>
      <c r="I262" s="16"/>
      <c r="J262" s="16"/>
      <c r="K262" s="16"/>
      <c r="L262" s="16"/>
      <c r="M262" s="16"/>
      <c r="N262" s="16"/>
      <c r="O262" s="16"/>
      <c r="P262" s="16"/>
      <c r="Q262" s="16"/>
      <c r="R262" s="16"/>
      <c r="S262" s="16"/>
    </row>
    <row r="263" spans="1:19" x14ac:dyDescent="0.25">
      <c r="A263" s="18">
        <v>1</v>
      </c>
      <c r="B263" s="19">
        <v>1077</v>
      </c>
      <c r="C263" s="19">
        <v>8.85</v>
      </c>
      <c r="D263" s="19">
        <v>12063</v>
      </c>
      <c r="E263" s="19">
        <v>99.17</v>
      </c>
      <c r="F263" s="16"/>
      <c r="G263" s="16"/>
      <c r="H263" s="16"/>
      <c r="I263" s="16"/>
      <c r="J263" s="16"/>
      <c r="K263" s="16"/>
      <c r="L263" s="16"/>
      <c r="M263" s="16"/>
      <c r="N263" s="16"/>
      <c r="O263" s="16"/>
      <c r="P263" s="16"/>
      <c r="Q263" s="16"/>
      <c r="R263" s="16"/>
      <c r="S263" s="16"/>
    </row>
    <row r="264" spans="1:19" x14ac:dyDescent="0.25">
      <c r="A264" s="18">
        <v>2</v>
      </c>
      <c r="B264" s="19">
        <v>77</v>
      </c>
      <c r="C264" s="19">
        <v>0.63</v>
      </c>
      <c r="D264" s="19">
        <v>12140</v>
      </c>
      <c r="E264" s="19">
        <v>99.8</v>
      </c>
      <c r="F264" s="16"/>
      <c r="G264" s="16"/>
      <c r="H264" s="16"/>
      <c r="I264" s="16"/>
      <c r="J264" s="16"/>
      <c r="K264" s="16"/>
      <c r="L264" s="16"/>
      <c r="M264" s="16"/>
      <c r="N264" s="16"/>
      <c r="O264" s="16"/>
      <c r="P264" s="16"/>
      <c r="Q264" s="16"/>
      <c r="R264" s="16"/>
      <c r="S264" s="16"/>
    </row>
    <row r="265" spans="1:19" x14ac:dyDescent="0.25">
      <c r="A265" s="18" t="s">
        <v>29</v>
      </c>
      <c r="B265" s="19">
        <v>24</v>
      </c>
      <c r="C265" s="19">
        <v>0.2</v>
      </c>
      <c r="D265" s="19">
        <v>12164</v>
      </c>
      <c r="E265" s="19">
        <v>100</v>
      </c>
      <c r="F265" s="16"/>
      <c r="G265" s="16"/>
      <c r="H265" s="16"/>
      <c r="I265" s="16"/>
      <c r="J265" s="16"/>
      <c r="K265" s="16"/>
      <c r="L265" s="16"/>
      <c r="M265" s="16"/>
      <c r="N265" s="16"/>
      <c r="O265" s="16"/>
      <c r="P265" s="16"/>
      <c r="Q265" s="16"/>
      <c r="R265" s="16"/>
      <c r="S265" s="16"/>
    </row>
    <row r="266" spans="1:19" ht="15.75" thickBot="1" x14ac:dyDescent="0.3">
      <c r="A266" s="1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16"/>
      <c r="P266" s="16"/>
      <c r="Q266" s="16"/>
      <c r="R266" s="16"/>
      <c r="S266" s="16"/>
    </row>
    <row r="267" spans="1:19" x14ac:dyDescent="0.25">
      <c r="A267" s="57" t="s">
        <v>16</v>
      </c>
      <c r="B267" s="58" t="s">
        <v>2</v>
      </c>
      <c r="C267" s="58" t="s">
        <v>3</v>
      </c>
      <c r="D267" s="20" t="s">
        <v>4</v>
      </c>
      <c r="E267" s="20" t="s">
        <v>4</v>
      </c>
      <c r="F267" s="16"/>
      <c r="G267" s="16"/>
      <c r="H267" s="16"/>
      <c r="I267" s="16"/>
      <c r="J267" s="16"/>
      <c r="K267" s="16"/>
      <c r="L267" s="16"/>
      <c r="M267" s="16"/>
      <c r="N267" s="16"/>
      <c r="O267" s="16"/>
      <c r="P267" s="16"/>
      <c r="Q267" s="16"/>
      <c r="R267" s="16"/>
      <c r="S267" s="16"/>
    </row>
    <row r="268" spans="1:19" x14ac:dyDescent="0.25">
      <c r="A268" s="55"/>
      <c r="B268" s="59"/>
      <c r="C268" s="59"/>
      <c r="D268" s="17" t="s">
        <v>2</v>
      </c>
      <c r="E268" s="17" t="s">
        <v>3</v>
      </c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</row>
    <row r="269" spans="1:19" x14ac:dyDescent="0.25">
      <c r="A269" s="18" t="s">
        <v>17</v>
      </c>
      <c r="B269" s="19">
        <v>6177</v>
      </c>
      <c r="C269" s="19">
        <v>50.78</v>
      </c>
      <c r="D269" s="19">
        <v>6177</v>
      </c>
      <c r="E269" s="19">
        <v>50.78</v>
      </c>
      <c r="F269" s="16"/>
      <c r="G269" s="16"/>
      <c r="H269" s="16"/>
      <c r="I269" s="16"/>
      <c r="J269" s="16"/>
      <c r="K269" s="16"/>
      <c r="L269" s="16"/>
      <c r="M269" s="16"/>
      <c r="N269" s="16"/>
      <c r="O269" s="16"/>
      <c r="P269" s="16"/>
      <c r="Q269" s="16"/>
      <c r="R269" s="16"/>
      <c r="S269" s="16"/>
    </row>
    <row r="270" spans="1:19" x14ac:dyDescent="0.25">
      <c r="A270" s="18" t="s">
        <v>18</v>
      </c>
      <c r="B270" s="19">
        <v>5987</v>
      </c>
      <c r="C270" s="19">
        <v>49.22</v>
      </c>
      <c r="D270" s="19">
        <v>12164</v>
      </c>
      <c r="E270" s="19">
        <v>100</v>
      </c>
      <c r="F270" s="16"/>
      <c r="G270" s="16"/>
      <c r="H270" s="16"/>
      <c r="I270" s="16"/>
      <c r="J270" s="16"/>
      <c r="K270" s="16"/>
      <c r="L270" s="16"/>
      <c r="M270" s="16"/>
      <c r="N270" s="16"/>
      <c r="O270" s="16"/>
      <c r="P270" s="16"/>
      <c r="Q270" s="16"/>
      <c r="R270" s="16"/>
      <c r="S270" s="16"/>
    </row>
    <row r="271" spans="1:19" ht="15.75" thickBot="1" x14ac:dyDescent="0.3">
      <c r="A271" s="1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6"/>
      <c r="P271" s="16"/>
      <c r="Q271" s="16"/>
      <c r="R271" s="16"/>
      <c r="S271" s="16"/>
    </row>
    <row r="272" spans="1:19" ht="15" customHeight="1" x14ac:dyDescent="0.25">
      <c r="A272" s="57" t="s">
        <v>31</v>
      </c>
      <c r="B272" s="58"/>
      <c r="C272" s="58"/>
      <c r="D272" s="58"/>
      <c r="E272" s="58"/>
      <c r="F272" s="16"/>
      <c r="G272" s="16"/>
      <c r="H272" s="16"/>
      <c r="I272" s="16"/>
      <c r="J272" s="16"/>
      <c r="K272" s="16"/>
      <c r="L272" s="16"/>
      <c r="M272" s="16"/>
      <c r="N272" s="16"/>
      <c r="O272" s="16"/>
      <c r="P272" s="16"/>
      <c r="Q272" s="16"/>
      <c r="R272" s="16"/>
      <c r="S272" s="16"/>
    </row>
    <row r="273" spans="1:19" x14ac:dyDescent="0.25">
      <c r="A273" s="55" t="s">
        <v>32</v>
      </c>
      <c r="B273" s="56" t="s">
        <v>2</v>
      </c>
      <c r="C273" s="56" t="s">
        <v>3</v>
      </c>
      <c r="D273" s="17" t="s">
        <v>4</v>
      </c>
      <c r="E273" s="17" t="s">
        <v>4</v>
      </c>
      <c r="F273" s="16"/>
      <c r="G273" s="16"/>
      <c r="H273" s="16"/>
      <c r="I273" s="16"/>
      <c r="J273" s="16"/>
      <c r="K273" s="16"/>
      <c r="L273" s="16"/>
      <c r="M273" s="16"/>
      <c r="N273" s="16"/>
      <c r="O273" s="16"/>
      <c r="P273" s="16"/>
      <c r="Q273" s="16"/>
      <c r="R273" s="16"/>
      <c r="S273" s="16"/>
    </row>
    <row r="274" spans="1:19" x14ac:dyDescent="0.25">
      <c r="A274" s="55"/>
      <c r="B274" s="56"/>
      <c r="C274" s="56"/>
      <c r="D274" s="17" t="s">
        <v>2</v>
      </c>
      <c r="E274" s="17" t="s">
        <v>3</v>
      </c>
      <c r="F274" s="16"/>
      <c r="G274" s="16"/>
      <c r="H274" s="16"/>
      <c r="I274" s="16"/>
      <c r="J274" s="16"/>
      <c r="K274" s="16"/>
      <c r="L274" s="16"/>
      <c r="M274" s="16"/>
      <c r="N274" s="16"/>
      <c r="O274" s="16"/>
      <c r="P274" s="16"/>
      <c r="Q274" s="16"/>
      <c r="R274" s="16"/>
      <c r="S274" s="16"/>
    </row>
    <row r="275" spans="1:19" x14ac:dyDescent="0.25">
      <c r="A275" s="18">
        <v>0</v>
      </c>
      <c r="B275" s="19">
        <v>7367</v>
      </c>
      <c r="C275" s="19">
        <v>60.56</v>
      </c>
      <c r="D275" s="19">
        <v>7367</v>
      </c>
      <c r="E275" s="19">
        <v>60.56</v>
      </c>
      <c r="F275" s="16"/>
      <c r="G275" s="16"/>
      <c r="H275" s="16"/>
      <c r="I275" s="16"/>
      <c r="J275" s="16"/>
      <c r="K275" s="16"/>
      <c r="L275" s="16"/>
      <c r="M275" s="16"/>
      <c r="N275" s="16"/>
      <c r="O275" s="16"/>
      <c r="P275" s="16"/>
      <c r="Q275" s="16"/>
      <c r="R275" s="16"/>
      <c r="S275" s="16"/>
    </row>
    <row r="276" spans="1:19" x14ac:dyDescent="0.25">
      <c r="A276" s="18">
        <v>1</v>
      </c>
      <c r="B276" s="19">
        <v>4797</v>
      </c>
      <c r="C276" s="19">
        <v>39.44</v>
      </c>
      <c r="D276" s="19">
        <v>12164</v>
      </c>
      <c r="E276" s="19">
        <v>100</v>
      </c>
      <c r="F276" s="16"/>
      <c r="G276" s="16"/>
      <c r="H276" s="16"/>
      <c r="I276" s="16"/>
      <c r="J276" s="16"/>
      <c r="K276" s="16"/>
      <c r="L276" s="16"/>
      <c r="M276" s="16"/>
      <c r="N276" s="16"/>
      <c r="O276" s="16"/>
      <c r="P276" s="16"/>
      <c r="Q276" s="16"/>
      <c r="R276" s="16"/>
      <c r="S276" s="16"/>
    </row>
    <row r="277" spans="1:19" ht="15.75" thickBot="1" x14ac:dyDescent="0.3">
      <c r="A277" s="1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</row>
    <row r="278" spans="1:19" ht="15" customHeight="1" x14ac:dyDescent="0.25">
      <c r="A278" s="57" t="s">
        <v>19</v>
      </c>
      <c r="B278" s="58"/>
      <c r="C278" s="58"/>
      <c r="D278" s="58"/>
      <c r="E278" s="58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</row>
    <row r="279" spans="1:19" x14ac:dyDescent="0.25">
      <c r="A279" s="55" t="s">
        <v>20</v>
      </c>
      <c r="B279" s="56" t="s">
        <v>2</v>
      </c>
      <c r="C279" s="56" t="s">
        <v>3</v>
      </c>
      <c r="D279" s="17" t="s">
        <v>4</v>
      </c>
      <c r="E279" s="17" t="s">
        <v>4</v>
      </c>
      <c r="F279" s="16"/>
      <c r="G279" s="16"/>
      <c r="H279" s="16"/>
      <c r="I279" s="16"/>
      <c r="J279" s="16"/>
      <c r="K279" s="16"/>
      <c r="L279" s="16"/>
      <c r="M279" s="16"/>
      <c r="N279" s="16"/>
      <c r="O279" s="16"/>
      <c r="P279" s="16"/>
      <c r="Q279" s="16"/>
      <c r="R279" s="16"/>
      <c r="S279" s="16"/>
    </row>
    <row r="280" spans="1:19" x14ac:dyDescent="0.25">
      <c r="A280" s="55"/>
      <c r="B280" s="56"/>
      <c r="C280" s="56"/>
      <c r="D280" s="17" t="s">
        <v>2</v>
      </c>
      <c r="E280" s="17" t="s">
        <v>3</v>
      </c>
      <c r="F280" s="16"/>
      <c r="G280" s="16"/>
      <c r="H280" s="16"/>
      <c r="I280" s="16"/>
      <c r="J280" s="16"/>
      <c r="K280" s="16"/>
      <c r="L280" s="16"/>
      <c r="M280" s="16"/>
      <c r="N280" s="16"/>
      <c r="O280" s="16"/>
      <c r="P280" s="16"/>
      <c r="Q280" s="16"/>
      <c r="R280" s="16"/>
      <c r="S280" s="16"/>
    </row>
    <row r="281" spans="1:19" x14ac:dyDescent="0.25">
      <c r="A281" s="18" t="s">
        <v>21</v>
      </c>
      <c r="B281" s="19">
        <v>1191</v>
      </c>
      <c r="C281" s="19">
        <v>9.7899999999999991</v>
      </c>
      <c r="D281" s="19">
        <v>1191</v>
      </c>
      <c r="E281" s="19">
        <v>9.7899999999999991</v>
      </c>
      <c r="F281" s="16"/>
      <c r="G281" s="16"/>
      <c r="H281" s="16"/>
      <c r="I281" s="16"/>
      <c r="J281" s="16"/>
      <c r="K281" s="16"/>
      <c r="L281" s="16"/>
      <c r="M281" s="16"/>
      <c r="N281" s="16"/>
      <c r="O281" s="16"/>
      <c r="P281" s="16"/>
      <c r="Q281" s="16"/>
      <c r="R281" s="16"/>
      <c r="S281" s="16"/>
    </row>
    <row r="282" spans="1:19" x14ac:dyDescent="0.25">
      <c r="A282" s="18" t="s">
        <v>22</v>
      </c>
      <c r="B282" s="19">
        <v>1787</v>
      </c>
      <c r="C282" s="19">
        <v>14.69</v>
      </c>
      <c r="D282" s="19">
        <v>2978</v>
      </c>
      <c r="E282" s="19">
        <v>24.48</v>
      </c>
      <c r="F282" s="16"/>
      <c r="G282" s="16"/>
      <c r="H282" s="16"/>
      <c r="I282" s="16"/>
      <c r="J282" s="16"/>
      <c r="K282" s="16"/>
      <c r="L282" s="16"/>
      <c r="M282" s="16"/>
      <c r="N282" s="16"/>
      <c r="O282" s="16"/>
      <c r="P282" s="16"/>
      <c r="Q282" s="16"/>
      <c r="R282" s="16"/>
      <c r="S282" s="16"/>
    </row>
    <row r="283" spans="1:19" x14ac:dyDescent="0.25">
      <c r="A283" s="18" t="s">
        <v>23</v>
      </c>
      <c r="B283" s="19">
        <v>2221</v>
      </c>
      <c r="C283" s="19">
        <v>18.260000000000002</v>
      </c>
      <c r="D283" s="19">
        <v>5199</v>
      </c>
      <c r="E283" s="19">
        <v>42.74</v>
      </c>
      <c r="F283" s="16"/>
      <c r="G283" s="16"/>
      <c r="H283" s="16"/>
      <c r="I283" s="16"/>
      <c r="J283" s="16"/>
      <c r="K283" s="16"/>
      <c r="L283" s="16"/>
      <c r="M283" s="16"/>
      <c r="N283" s="16"/>
      <c r="O283" s="16"/>
      <c r="P283" s="16"/>
      <c r="Q283" s="16"/>
      <c r="R283" s="16"/>
      <c r="S283" s="16"/>
    </row>
    <row r="284" spans="1:19" x14ac:dyDescent="0.25">
      <c r="A284" s="18" t="s">
        <v>24</v>
      </c>
      <c r="B284" s="19">
        <v>1971</v>
      </c>
      <c r="C284" s="19">
        <v>16.2</v>
      </c>
      <c r="D284" s="19">
        <v>7170</v>
      </c>
      <c r="E284" s="19">
        <v>58.94</v>
      </c>
      <c r="F284" s="16"/>
      <c r="G284" s="16"/>
      <c r="H284" s="16"/>
      <c r="I284" s="16"/>
      <c r="J284" s="16"/>
      <c r="K284" s="16"/>
      <c r="L284" s="16"/>
      <c r="M284" s="16"/>
      <c r="N284" s="16"/>
      <c r="O284" s="16"/>
      <c r="P284" s="16"/>
      <c r="Q284" s="16"/>
      <c r="R284" s="16"/>
      <c r="S284" s="16"/>
    </row>
    <row r="285" spans="1:19" x14ac:dyDescent="0.25">
      <c r="A285" s="18" t="s">
        <v>25</v>
      </c>
      <c r="B285" s="19">
        <v>4994</v>
      </c>
      <c r="C285" s="19">
        <v>41.06</v>
      </c>
      <c r="D285" s="19">
        <v>12164</v>
      </c>
      <c r="E285" s="19">
        <v>100</v>
      </c>
      <c r="F285" s="16"/>
      <c r="G285" s="16"/>
      <c r="H285" s="16"/>
      <c r="I285" s="16"/>
      <c r="J285" s="16"/>
      <c r="K285" s="16"/>
      <c r="L285" s="16"/>
      <c r="M285" s="16"/>
      <c r="N285" s="16"/>
      <c r="O285" s="16"/>
      <c r="P285" s="16"/>
      <c r="Q285" s="16"/>
      <c r="R285" s="16"/>
      <c r="S285" s="16"/>
    </row>
    <row r="286" spans="1:19" x14ac:dyDescent="0.25">
      <c r="A286" s="12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16"/>
      <c r="P286" s="16"/>
      <c r="Q286" s="16"/>
      <c r="R286" s="16"/>
      <c r="S286" s="16"/>
    </row>
    <row r="287" spans="1:19" x14ac:dyDescent="0.25">
      <c r="A287" s="15" t="s">
        <v>101</v>
      </c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16"/>
      <c r="P287" s="16"/>
      <c r="Q287" s="16"/>
      <c r="R287" s="16"/>
      <c r="S287" s="16"/>
    </row>
    <row r="288" spans="1:19" x14ac:dyDescent="0.25">
      <c r="A288" s="12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16"/>
      <c r="P288" s="16"/>
      <c r="Q288" s="16"/>
      <c r="R288" s="16"/>
      <c r="S288" s="16"/>
    </row>
    <row r="289" spans="1:19" x14ac:dyDescent="0.25">
      <c r="A289" s="12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16"/>
      <c r="P289" s="16"/>
      <c r="Q289" s="16"/>
      <c r="R289" s="16"/>
      <c r="S289" s="16"/>
    </row>
    <row r="290" spans="1:19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16"/>
      <c r="P290" s="16"/>
      <c r="Q290" s="16"/>
      <c r="R290" s="16"/>
      <c r="S290" s="16"/>
    </row>
    <row r="291" spans="1:19" x14ac:dyDescent="0.25">
      <c r="A291" s="13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16"/>
      <c r="P291" s="16"/>
      <c r="Q291" s="16"/>
      <c r="R291" s="16"/>
      <c r="S291" s="16"/>
    </row>
    <row r="292" spans="1:19" x14ac:dyDescent="0.25">
      <c r="A292" s="15" t="s">
        <v>109</v>
      </c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16"/>
      <c r="P292" s="16"/>
      <c r="Q292" s="16"/>
      <c r="R292" s="16"/>
      <c r="S292" s="16"/>
    </row>
    <row r="293" spans="1:19" x14ac:dyDescent="0.25">
      <c r="A293" s="12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16"/>
      <c r="P293" s="16"/>
      <c r="Q293" s="16"/>
      <c r="R293" s="16"/>
      <c r="S293" s="16"/>
    </row>
    <row r="294" spans="1:19" x14ac:dyDescent="0.25">
      <c r="A294" s="13" t="s">
        <v>33</v>
      </c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16"/>
      <c r="P294" s="16"/>
      <c r="Q294" s="16"/>
      <c r="R294" s="16"/>
      <c r="S294" s="16"/>
    </row>
    <row r="295" spans="1:19" ht="15.75" thickBot="1" x14ac:dyDescent="0.3">
      <c r="A295" s="1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16"/>
      <c r="P295" s="16"/>
      <c r="Q295" s="16"/>
      <c r="R295" s="16"/>
      <c r="S295" s="16"/>
    </row>
    <row r="296" spans="1:19" ht="15" customHeight="1" x14ac:dyDescent="0.25">
      <c r="A296" s="57" t="s">
        <v>34</v>
      </c>
      <c r="B296" s="58"/>
      <c r="C296" s="58"/>
      <c r="D296" s="58"/>
      <c r="E296" s="58"/>
      <c r="F296" s="58"/>
      <c r="G296" s="58"/>
      <c r="H296" s="58"/>
      <c r="I296" s="58"/>
      <c r="J296" s="58"/>
      <c r="K296" s="58"/>
      <c r="L296" s="58"/>
      <c r="M296" s="58"/>
      <c r="N296" s="58"/>
      <c r="O296" s="58"/>
      <c r="P296" s="58"/>
      <c r="Q296" s="58"/>
      <c r="R296" s="16"/>
      <c r="S296" s="16"/>
    </row>
    <row r="297" spans="1:19" x14ac:dyDescent="0.25">
      <c r="A297" s="18" t="s">
        <v>53</v>
      </c>
      <c r="B297" s="17" t="s">
        <v>54</v>
      </c>
      <c r="C297" s="17" t="s">
        <v>35</v>
      </c>
      <c r="D297" s="17" t="s">
        <v>36</v>
      </c>
      <c r="E297" s="17" t="s">
        <v>37</v>
      </c>
      <c r="F297" s="17" t="s">
        <v>38</v>
      </c>
      <c r="G297" s="17" t="s">
        <v>39</v>
      </c>
      <c r="H297" s="17" t="s">
        <v>40</v>
      </c>
      <c r="I297" s="17" t="s">
        <v>41</v>
      </c>
      <c r="J297" s="17" t="s">
        <v>42</v>
      </c>
      <c r="K297" s="17" t="s">
        <v>43</v>
      </c>
      <c r="L297" s="17" t="s">
        <v>44</v>
      </c>
      <c r="M297" s="17" t="s">
        <v>45</v>
      </c>
      <c r="N297" s="17" t="s">
        <v>46</v>
      </c>
      <c r="O297" s="17" t="s">
        <v>47</v>
      </c>
      <c r="P297" s="17" t="s">
        <v>48</v>
      </c>
      <c r="Q297" s="17" t="s">
        <v>49</v>
      </c>
      <c r="R297" s="16"/>
      <c r="S297" s="16"/>
    </row>
    <row r="298" spans="1:19" x14ac:dyDescent="0.25">
      <c r="A298" s="18" t="s">
        <v>55</v>
      </c>
      <c r="B298" s="17">
        <v>179253</v>
      </c>
      <c r="C298" s="19">
        <v>179253</v>
      </c>
      <c r="D298" s="19">
        <v>0</v>
      </c>
      <c r="E298" s="19">
        <v>0.69116310000000003</v>
      </c>
      <c r="F298" s="19">
        <v>0.2307274</v>
      </c>
      <c r="G298" s="19">
        <v>8.3333299999999999E-2</v>
      </c>
      <c r="H298" s="19">
        <v>0.2142857</v>
      </c>
      <c r="I298" s="19">
        <v>0.30769229999999997</v>
      </c>
      <c r="J298" s="19">
        <v>0.35714289999999999</v>
      </c>
      <c r="K298" s="19">
        <v>0.5</v>
      </c>
      <c r="L298" s="19">
        <v>0.7</v>
      </c>
      <c r="M298" s="19">
        <v>0.88888889999999998</v>
      </c>
      <c r="N298" s="19">
        <v>1</v>
      </c>
      <c r="O298" s="19">
        <v>1</v>
      </c>
      <c r="P298" s="19">
        <v>1</v>
      </c>
      <c r="Q298" s="19">
        <v>1</v>
      </c>
      <c r="R298" s="16"/>
      <c r="S298" s="16"/>
    </row>
    <row r="299" spans="1:19" x14ac:dyDescent="0.25">
      <c r="A299" s="18" t="s">
        <v>56</v>
      </c>
      <c r="B299" s="17">
        <v>7367</v>
      </c>
      <c r="C299" s="19">
        <v>7367</v>
      </c>
      <c r="D299" s="19">
        <v>0</v>
      </c>
      <c r="E299" s="19">
        <v>0.58742510000000003</v>
      </c>
      <c r="F299" s="19">
        <v>0.2384638</v>
      </c>
      <c r="G299" s="19">
        <v>0.125</v>
      </c>
      <c r="H299" s="19">
        <v>0.1666667</v>
      </c>
      <c r="I299" s="19">
        <v>0.25</v>
      </c>
      <c r="J299" s="19">
        <v>0.28571429999999998</v>
      </c>
      <c r="K299" s="19">
        <v>0.4</v>
      </c>
      <c r="L299" s="19">
        <v>0.57142859999999995</v>
      </c>
      <c r="M299" s="19">
        <v>0.75</v>
      </c>
      <c r="N299" s="19">
        <v>1</v>
      </c>
      <c r="O299" s="19">
        <v>1</v>
      </c>
      <c r="P299" s="19">
        <v>1</v>
      </c>
      <c r="Q299" s="19">
        <v>1</v>
      </c>
      <c r="R299" s="16"/>
      <c r="S299" s="16"/>
    </row>
    <row r="300" spans="1:19" x14ac:dyDescent="0.25">
      <c r="A300" s="12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16"/>
      <c r="P300" s="16"/>
      <c r="Q300" s="16"/>
      <c r="R300" s="16"/>
      <c r="S300" s="16"/>
    </row>
    <row r="301" spans="1:19" x14ac:dyDescent="0.25">
      <c r="A301" s="15" t="s">
        <v>101</v>
      </c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16"/>
      <c r="P301" s="16"/>
      <c r="Q301" s="16"/>
      <c r="R301" s="16"/>
      <c r="S301" s="16"/>
    </row>
    <row r="302" spans="1:19" x14ac:dyDescent="0.25">
      <c r="A302" s="12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16"/>
      <c r="P302" s="16"/>
      <c r="Q302" s="16"/>
      <c r="R302" s="16"/>
      <c r="S302" s="16"/>
    </row>
    <row r="303" spans="1:19" x14ac:dyDescent="0.25">
      <c r="A303" s="12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16"/>
      <c r="P303" s="16"/>
      <c r="Q303" s="16"/>
      <c r="R303" s="16"/>
      <c r="S303" s="16"/>
    </row>
    <row r="304" spans="1:19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16"/>
      <c r="P304" s="16"/>
      <c r="Q304" s="16"/>
      <c r="R304" s="16"/>
      <c r="S304" s="16"/>
    </row>
    <row r="305" spans="1:19" x14ac:dyDescent="0.25">
      <c r="A305" s="13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</row>
    <row r="306" spans="1:19" x14ac:dyDescent="0.25">
      <c r="A306" s="15" t="s">
        <v>109</v>
      </c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</row>
    <row r="307" spans="1:19" x14ac:dyDescent="0.25">
      <c r="A307" s="12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16"/>
      <c r="P307" s="16"/>
      <c r="Q307" s="16"/>
      <c r="R307" s="16"/>
      <c r="S307" s="16"/>
    </row>
    <row r="308" spans="1:19" x14ac:dyDescent="0.25">
      <c r="A308" s="13" t="s">
        <v>33</v>
      </c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16"/>
      <c r="P308" s="16"/>
      <c r="Q308" s="16"/>
      <c r="R308" s="16"/>
      <c r="S308" s="16"/>
    </row>
    <row r="309" spans="1:19" ht="15.75" thickBot="1" x14ac:dyDescent="0.3">
      <c r="A309" s="1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16"/>
      <c r="P309" s="16"/>
      <c r="Q309" s="16"/>
      <c r="R309" s="16"/>
      <c r="S309" s="16"/>
    </row>
    <row r="310" spans="1:19" x14ac:dyDescent="0.25">
      <c r="A310" s="23" t="s">
        <v>53</v>
      </c>
      <c r="B310" s="20" t="s">
        <v>54</v>
      </c>
      <c r="C310" s="20" t="s">
        <v>103</v>
      </c>
      <c r="D310" s="20" t="s">
        <v>104</v>
      </c>
      <c r="E310" s="20" t="s">
        <v>35</v>
      </c>
      <c r="F310" s="20" t="s">
        <v>36</v>
      </c>
      <c r="G310" s="20" t="s">
        <v>37</v>
      </c>
      <c r="H310" s="20" t="s">
        <v>38</v>
      </c>
      <c r="I310" s="20" t="s">
        <v>39</v>
      </c>
      <c r="J310" s="20" t="s">
        <v>40</v>
      </c>
      <c r="K310" s="20" t="s">
        <v>41</v>
      </c>
      <c r="L310" s="20" t="s">
        <v>42</v>
      </c>
      <c r="M310" s="20" t="s">
        <v>43</v>
      </c>
      <c r="N310" s="20" t="s">
        <v>44</v>
      </c>
      <c r="O310" s="20" t="s">
        <v>45</v>
      </c>
      <c r="P310" s="20" t="s">
        <v>46</v>
      </c>
      <c r="Q310" s="20" t="s">
        <v>47</v>
      </c>
      <c r="R310" s="20" t="s">
        <v>48</v>
      </c>
      <c r="S310" s="20" t="s">
        <v>49</v>
      </c>
    </row>
    <row r="311" spans="1:19" x14ac:dyDescent="0.25">
      <c r="A311" s="55" t="s">
        <v>55</v>
      </c>
      <c r="B311" s="56">
        <v>227638</v>
      </c>
      <c r="C311" s="25" t="s">
        <v>105</v>
      </c>
      <c r="D311" s="25" t="s">
        <v>107</v>
      </c>
      <c r="E311" s="14">
        <v>227638</v>
      </c>
      <c r="F311" s="14">
        <v>0</v>
      </c>
      <c r="G311" s="14">
        <v>-2.5611200000000001E-2</v>
      </c>
      <c r="H311" s="14">
        <v>1.0163196000000001</v>
      </c>
      <c r="I311" s="14">
        <v>-5.1667246000000002</v>
      </c>
      <c r="J311" s="14">
        <v>-1.9786226</v>
      </c>
      <c r="K311" s="14">
        <v>-1.305328</v>
      </c>
      <c r="L311" s="14">
        <v>-1.0335046000000001</v>
      </c>
      <c r="M311" s="14">
        <v>-0.64780919999999997</v>
      </c>
      <c r="N311" s="14">
        <v>-0.1673241</v>
      </c>
      <c r="O311" s="14">
        <v>0.33874090000000001</v>
      </c>
      <c r="P311" s="14">
        <v>1.2142218</v>
      </c>
      <c r="Q311" s="14">
        <v>2.2469152999999999</v>
      </c>
      <c r="R311" s="14">
        <v>3.3358368999999999</v>
      </c>
      <c r="S311" s="14">
        <v>3.8777496999999999</v>
      </c>
    </row>
    <row r="312" spans="1:19" x14ac:dyDescent="0.25">
      <c r="A312" s="55"/>
      <c r="B312" s="56"/>
      <c r="C312" s="25" t="s">
        <v>106</v>
      </c>
      <c r="D312" s="25" t="s">
        <v>108</v>
      </c>
      <c r="E312" s="14">
        <v>227638</v>
      </c>
      <c r="F312" s="14">
        <v>0</v>
      </c>
      <c r="G312" s="14">
        <v>46.671807899999997</v>
      </c>
      <c r="H312" s="14">
        <v>18.392242299999999</v>
      </c>
      <c r="I312" s="14">
        <v>15</v>
      </c>
      <c r="J312" s="14">
        <v>16</v>
      </c>
      <c r="K312" s="14">
        <v>18</v>
      </c>
      <c r="L312" s="14">
        <v>21</v>
      </c>
      <c r="M312" s="14">
        <v>30</v>
      </c>
      <c r="N312" s="14">
        <v>48</v>
      </c>
      <c r="O312" s="14">
        <v>60</v>
      </c>
      <c r="P312" s="14">
        <v>71</v>
      </c>
      <c r="Q312" s="14">
        <v>77</v>
      </c>
      <c r="R312" s="14">
        <v>86</v>
      </c>
      <c r="S312" s="14">
        <v>102</v>
      </c>
    </row>
    <row r="313" spans="1:19" x14ac:dyDescent="0.25">
      <c r="A313" s="55" t="s">
        <v>56</v>
      </c>
      <c r="B313" s="56">
        <v>12164</v>
      </c>
      <c r="C313" s="25" t="s">
        <v>105</v>
      </c>
      <c r="D313" s="25" t="s">
        <v>107</v>
      </c>
      <c r="E313" s="14">
        <v>12164</v>
      </c>
      <c r="F313" s="14">
        <v>0</v>
      </c>
      <c r="G313" s="14">
        <v>0.3560276</v>
      </c>
      <c r="H313" s="14">
        <v>1.2039956999999999</v>
      </c>
      <c r="I313" s="14">
        <v>-3.4015358</v>
      </c>
      <c r="J313" s="14">
        <v>-1.541641</v>
      </c>
      <c r="K313" s="14">
        <v>-1.0763689999999999</v>
      </c>
      <c r="L313" s="14">
        <v>-0.8806522</v>
      </c>
      <c r="M313" s="14">
        <v>-0.44288959999999999</v>
      </c>
      <c r="N313" s="14">
        <v>3.7763900000000003E-2</v>
      </c>
      <c r="O313" s="14">
        <v>0.84126480000000003</v>
      </c>
      <c r="P313" s="14">
        <v>2.3139044000000002</v>
      </c>
      <c r="Q313" s="14">
        <v>2.9276623000000002</v>
      </c>
      <c r="R313" s="14">
        <v>3.6191700999999998</v>
      </c>
      <c r="S313" s="14">
        <v>3.8777496999999999</v>
      </c>
    </row>
    <row r="314" spans="1:19" x14ac:dyDescent="0.25">
      <c r="A314" s="55"/>
      <c r="B314" s="56"/>
      <c r="C314" s="25" t="s">
        <v>106</v>
      </c>
      <c r="D314" s="25" t="s">
        <v>108</v>
      </c>
      <c r="E314" s="14">
        <v>12164</v>
      </c>
      <c r="F314" s="14">
        <v>0</v>
      </c>
      <c r="G314" s="14">
        <v>7.7394771000000002</v>
      </c>
      <c r="H314" s="14">
        <v>3.4217314999999999</v>
      </c>
      <c r="I314" s="14">
        <v>0</v>
      </c>
      <c r="J314" s="14">
        <v>1</v>
      </c>
      <c r="K314" s="14">
        <v>3</v>
      </c>
      <c r="L314" s="14">
        <v>4</v>
      </c>
      <c r="M314" s="14">
        <v>5</v>
      </c>
      <c r="N314" s="14">
        <v>7</v>
      </c>
      <c r="O314" s="14">
        <v>10</v>
      </c>
      <c r="P314" s="14">
        <v>13</v>
      </c>
      <c r="Q314" s="14">
        <v>14</v>
      </c>
      <c r="R314" s="14">
        <v>14</v>
      </c>
      <c r="S314" s="14">
        <v>14</v>
      </c>
    </row>
    <row r="315" spans="1:19" x14ac:dyDescent="0.25">
      <c r="A315" s="12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16"/>
      <c r="P315" s="16"/>
      <c r="Q315" s="16"/>
      <c r="R315" s="16"/>
      <c r="S315" s="16"/>
    </row>
    <row r="316" spans="1:19" x14ac:dyDescent="0.25">
      <c r="A316" s="15" t="s">
        <v>101</v>
      </c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</row>
  </sheetData>
  <mergeCells count="99">
    <mergeCell ref="A296:Q296"/>
    <mergeCell ref="A311:A312"/>
    <mergeCell ref="B311:B312"/>
    <mergeCell ref="A313:A314"/>
    <mergeCell ref="B313:B314"/>
    <mergeCell ref="A279:A280"/>
    <mergeCell ref="B279:B280"/>
    <mergeCell ref="C279:C280"/>
    <mergeCell ref="A260:A261"/>
    <mergeCell ref="B260:B261"/>
    <mergeCell ref="C260:C261"/>
    <mergeCell ref="A267:A268"/>
    <mergeCell ref="B267:B268"/>
    <mergeCell ref="C267:C268"/>
    <mergeCell ref="A272:E272"/>
    <mergeCell ref="A273:A274"/>
    <mergeCell ref="B273:B274"/>
    <mergeCell ref="C273:C274"/>
    <mergeCell ref="A278:E278"/>
    <mergeCell ref="A248:A249"/>
    <mergeCell ref="B248:B249"/>
    <mergeCell ref="C248:C249"/>
    <mergeCell ref="A253:A254"/>
    <mergeCell ref="B253:B254"/>
    <mergeCell ref="C253:C254"/>
    <mergeCell ref="A232:A233"/>
    <mergeCell ref="B232:B233"/>
    <mergeCell ref="C232:C233"/>
    <mergeCell ref="A241:A242"/>
    <mergeCell ref="B241:B242"/>
    <mergeCell ref="C241:C242"/>
    <mergeCell ref="A213:A214"/>
    <mergeCell ref="B213:B214"/>
    <mergeCell ref="C213:C214"/>
    <mergeCell ref="A194:A195"/>
    <mergeCell ref="B194:B195"/>
    <mergeCell ref="C194:C195"/>
    <mergeCell ref="A201:A202"/>
    <mergeCell ref="B201:B202"/>
    <mergeCell ref="C201:C202"/>
    <mergeCell ref="A206:E206"/>
    <mergeCell ref="A207:A208"/>
    <mergeCell ref="B207:B208"/>
    <mergeCell ref="C207:C208"/>
    <mergeCell ref="A212:E212"/>
    <mergeCell ref="A181:A182"/>
    <mergeCell ref="B181:B182"/>
    <mergeCell ref="C181:C182"/>
    <mergeCell ref="A186:A187"/>
    <mergeCell ref="B186:B187"/>
    <mergeCell ref="C186:C187"/>
    <mergeCell ref="A137:O137"/>
    <mergeCell ref="A165:A166"/>
    <mergeCell ref="B165:B166"/>
    <mergeCell ref="C165:C166"/>
    <mergeCell ref="A176:A177"/>
    <mergeCell ref="B176:B177"/>
    <mergeCell ref="C176:C177"/>
    <mergeCell ref="A117:A118"/>
    <mergeCell ref="B117:B118"/>
    <mergeCell ref="C117:C118"/>
    <mergeCell ref="A122:E122"/>
    <mergeCell ref="A123:A124"/>
    <mergeCell ref="B123:B124"/>
    <mergeCell ref="C123:C124"/>
    <mergeCell ref="A102:A103"/>
    <mergeCell ref="B102:B103"/>
    <mergeCell ref="C102:C103"/>
    <mergeCell ref="A110:A111"/>
    <mergeCell ref="B110:B111"/>
    <mergeCell ref="C110:C111"/>
    <mergeCell ref="A88:A89"/>
    <mergeCell ref="B88:B89"/>
    <mergeCell ref="C88:C89"/>
    <mergeCell ref="A93:E93"/>
    <mergeCell ref="A94:A95"/>
    <mergeCell ref="B94:B95"/>
    <mergeCell ref="C94:C95"/>
    <mergeCell ref="D31:D32"/>
    <mergeCell ref="A68:A69"/>
    <mergeCell ref="B68:B69"/>
    <mergeCell ref="C68:C69"/>
    <mergeCell ref="A79:A80"/>
    <mergeCell ref="B79:B80"/>
    <mergeCell ref="C79:C80"/>
    <mergeCell ref="A20:A21"/>
    <mergeCell ref="B20:B21"/>
    <mergeCell ref="C20:C21"/>
    <mergeCell ref="A31:A32"/>
    <mergeCell ref="B31:B32"/>
    <mergeCell ref="C31:C32"/>
    <mergeCell ref="A16:A17"/>
    <mergeCell ref="B16:B17"/>
    <mergeCell ref="C16:C17"/>
    <mergeCell ref="A8:E8"/>
    <mergeCell ref="A9:A10"/>
    <mergeCell ref="B9:B10"/>
    <mergeCell ref="C9:C10"/>
    <mergeCell ref="A15:E15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325"/>
  <sheetViews>
    <sheetView topLeftCell="A7" workbookViewId="0">
      <selection activeCell="C22" sqref="C22:C30"/>
    </sheetView>
  </sheetViews>
  <sheetFormatPr defaultRowHeight="15" x14ac:dyDescent="0.25"/>
  <cols>
    <col min="1" max="1" width="24.85546875" style="29" customWidth="1"/>
    <col min="2" max="2" width="14.7109375" style="29" customWidth="1"/>
    <col min="3" max="16384" width="9.140625" style="29"/>
  </cols>
  <sheetData>
    <row r="1" spans="1:5" x14ac:dyDescent="0.25">
      <c r="A1" s="29" t="s">
        <v>115</v>
      </c>
      <c r="B1" s="26" t="s">
        <v>114</v>
      </c>
    </row>
    <row r="2" spans="1:5" x14ac:dyDescent="0.25">
      <c r="A2" s="29" t="s">
        <v>116</v>
      </c>
      <c r="B2" s="30">
        <v>44004</v>
      </c>
    </row>
    <row r="4" spans="1:5" x14ac:dyDescent="0.25">
      <c r="A4" s="31" t="s">
        <v>117</v>
      </c>
    </row>
    <row r="5" spans="1:5" x14ac:dyDescent="0.25">
      <c r="A5" s="26"/>
    </row>
    <row r="6" spans="1:5" x14ac:dyDescent="0.25">
      <c r="A6" s="1" t="s">
        <v>0</v>
      </c>
    </row>
    <row r="7" spans="1:5" ht="15.75" thickBot="1" x14ac:dyDescent="0.3">
      <c r="A7" s="1"/>
    </row>
    <row r="8" spans="1:5" ht="15" customHeight="1" x14ac:dyDescent="0.25">
      <c r="A8" s="60" t="s">
        <v>100</v>
      </c>
      <c r="B8" s="61"/>
      <c r="C8" s="61"/>
      <c r="D8" s="61"/>
      <c r="E8" s="61"/>
    </row>
    <row r="9" spans="1:5" x14ac:dyDescent="0.25">
      <c r="A9" s="62" t="s">
        <v>57</v>
      </c>
      <c r="B9" s="63" t="s">
        <v>2</v>
      </c>
      <c r="C9" s="63" t="s">
        <v>3</v>
      </c>
      <c r="D9" s="32" t="s">
        <v>4</v>
      </c>
      <c r="E9" s="32" t="s">
        <v>4</v>
      </c>
    </row>
    <row r="10" spans="1:5" x14ac:dyDescent="0.25">
      <c r="A10" s="62"/>
      <c r="B10" s="63"/>
      <c r="C10" s="63"/>
      <c r="D10" s="32" t="s">
        <v>2</v>
      </c>
      <c r="E10" s="32" t="s">
        <v>3</v>
      </c>
    </row>
    <row r="11" spans="1:5" x14ac:dyDescent="0.25">
      <c r="A11" s="33">
        <v>2014</v>
      </c>
      <c r="B11" s="34">
        <v>25038</v>
      </c>
      <c r="C11" s="34">
        <v>28.15</v>
      </c>
      <c r="D11" s="34">
        <v>25038</v>
      </c>
      <c r="E11" s="34">
        <v>28.15</v>
      </c>
    </row>
    <row r="12" spans="1:5" x14ac:dyDescent="0.25">
      <c r="A12" s="33">
        <v>2015</v>
      </c>
      <c r="B12" s="34">
        <v>29336</v>
      </c>
      <c r="C12" s="34">
        <v>32.979999999999997</v>
      </c>
      <c r="D12" s="34">
        <v>54374</v>
      </c>
      <c r="E12" s="34">
        <v>61.13</v>
      </c>
    </row>
    <row r="13" spans="1:5" x14ac:dyDescent="0.25">
      <c r="A13" s="33">
        <v>2016</v>
      </c>
      <c r="B13" s="34">
        <v>34568</v>
      </c>
      <c r="C13" s="34">
        <v>38.869999999999997</v>
      </c>
      <c r="D13" s="34">
        <v>88942</v>
      </c>
      <c r="E13" s="34">
        <v>100</v>
      </c>
    </row>
    <row r="14" spans="1:5" ht="15.75" thickBot="1" x14ac:dyDescent="0.3">
      <c r="A14" s="1"/>
    </row>
    <row r="15" spans="1:5" ht="15" customHeight="1" x14ac:dyDescent="0.25">
      <c r="A15" s="60" t="s">
        <v>58</v>
      </c>
      <c r="B15" s="61"/>
      <c r="C15" s="61"/>
      <c r="D15" s="61"/>
      <c r="E15" s="61"/>
    </row>
    <row r="16" spans="1:5" x14ac:dyDescent="0.25">
      <c r="A16" s="62" t="s">
        <v>59</v>
      </c>
      <c r="B16" s="63" t="s">
        <v>2</v>
      </c>
      <c r="C16" s="63" t="s">
        <v>3</v>
      </c>
      <c r="D16" s="32" t="s">
        <v>4</v>
      </c>
      <c r="E16" s="32" t="s">
        <v>4</v>
      </c>
    </row>
    <row r="17" spans="1:6" x14ac:dyDescent="0.25">
      <c r="A17" s="62"/>
      <c r="B17" s="63"/>
      <c r="C17" s="63"/>
      <c r="D17" s="32" t="s">
        <v>2</v>
      </c>
      <c r="E17" s="32" t="s">
        <v>3</v>
      </c>
    </row>
    <row r="18" spans="1:6" x14ac:dyDescent="0.25">
      <c r="A18" s="33" t="s">
        <v>118</v>
      </c>
      <c r="B18" s="34">
        <v>88942</v>
      </c>
      <c r="C18" s="34">
        <v>100</v>
      </c>
      <c r="D18" s="34">
        <v>88942</v>
      </c>
      <c r="E18" s="34">
        <v>100</v>
      </c>
    </row>
    <row r="19" spans="1:6" ht="15.75" thickBot="1" x14ac:dyDescent="0.3">
      <c r="A19" s="1"/>
    </row>
    <row r="20" spans="1:6" x14ac:dyDescent="0.25">
      <c r="A20" s="60" t="s">
        <v>1</v>
      </c>
      <c r="B20" s="61" t="s">
        <v>2</v>
      </c>
      <c r="C20" s="61" t="s">
        <v>3</v>
      </c>
      <c r="D20" s="35" t="s">
        <v>4</v>
      </c>
      <c r="E20" s="35" t="s">
        <v>4</v>
      </c>
    </row>
    <row r="21" spans="1:6" x14ac:dyDescent="0.25">
      <c r="A21" s="62"/>
      <c r="B21" s="64"/>
      <c r="C21" s="64"/>
      <c r="D21" s="32" t="s">
        <v>2</v>
      </c>
      <c r="E21" s="32" t="s">
        <v>3</v>
      </c>
    </row>
    <row r="22" spans="1:6" x14ac:dyDescent="0.25">
      <c r="A22" s="33"/>
      <c r="B22" s="34">
        <v>13</v>
      </c>
      <c r="C22" s="34">
        <v>0.01</v>
      </c>
      <c r="D22" s="34">
        <v>13</v>
      </c>
      <c r="E22" s="34">
        <v>0.01</v>
      </c>
    </row>
    <row r="23" spans="1:6" x14ac:dyDescent="0.25">
      <c r="A23" s="33" t="s">
        <v>5</v>
      </c>
      <c r="B23" s="34">
        <v>191</v>
      </c>
      <c r="C23" s="34">
        <v>0.21</v>
      </c>
      <c r="D23" s="34">
        <v>204</v>
      </c>
      <c r="E23" s="34">
        <v>0.23</v>
      </c>
    </row>
    <row r="24" spans="1:6" x14ac:dyDescent="0.25">
      <c r="A24" s="33" t="s">
        <v>6</v>
      </c>
      <c r="B24" s="34">
        <v>3273</v>
      </c>
      <c r="C24" s="34">
        <v>3.68</v>
      </c>
      <c r="D24" s="34">
        <v>3477</v>
      </c>
      <c r="E24" s="34">
        <v>3.91</v>
      </c>
    </row>
    <row r="25" spans="1:6" x14ac:dyDescent="0.25">
      <c r="A25" s="33" t="s">
        <v>7</v>
      </c>
      <c r="B25" s="34">
        <v>31994</v>
      </c>
      <c r="C25" s="34">
        <v>35.97</v>
      </c>
      <c r="D25" s="34">
        <v>35471</v>
      </c>
      <c r="E25" s="34">
        <v>39.880000000000003</v>
      </c>
    </row>
    <row r="26" spans="1:6" x14ac:dyDescent="0.25">
      <c r="A26" s="33" t="s">
        <v>8</v>
      </c>
      <c r="B26" s="34">
        <v>13650</v>
      </c>
      <c r="C26" s="34">
        <v>15.35</v>
      </c>
      <c r="D26" s="34">
        <v>49121</v>
      </c>
      <c r="E26" s="34">
        <v>55.23</v>
      </c>
    </row>
    <row r="27" spans="1:6" x14ac:dyDescent="0.25">
      <c r="A27" s="33" t="s">
        <v>9</v>
      </c>
      <c r="B27" s="34">
        <v>9062</v>
      </c>
      <c r="C27" s="34">
        <v>10.19</v>
      </c>
      <c r="D27" s="34">
        <v>58183</v>
      </c>
      <c r="E27" s="34">
        <v>65.42</v>
      </c>
    </row>
    <row r="28" spans="1:6" x14ac:dyDescent="0.25">
      <c r="A28" s="33" t="s">
        <v>10</v>
      </c>
      <c r="B28" s="34">
        <v>14166</v>
      </c>
      <c r="C28" s="34">
        <v>15.93</v>
      </c>
      <c r="D28" s="34">
        <v>72349</v>
      </c>
      <c r="E28" s="34">
        <v>81.34</v>
      </c>
    </row>
    <row r="29" spans="1:6" x14ac:dyDescent="0.25">
      <c r="A29" s="33" t="s">
        <v>11</v>
      </c>
      <c r="B29" s="34">
        <v>5414</v>
      </c>
      <c r="C29" s="34">
        <v>6.09</v>
      </c>
      <c r="D29" s="34">
        <v>77763</v>
      </c>
      <c r="E29" s="34">
        <v>87.43</v>
      </c>
    </row>
    <row r="30" spans="1:6" x14ac:dyDescent="0.25">
      <c r="A30" s="33" t="s">
        <v>12</v>
      </c>
      <c r="B30" s="34">
        <v>11179</v>
      </c>
      <c r="C30" s="34">
        <v>12.57</v>
      </c>
      <c r="D30" s="34">
        <v>88942</v>
      </c>
      <c r="E30" s="34">
        <v>100</v>
      </c>
    </row>
    <row r="31" spans="1:6" ht="15.75" thickBot="1" x14ac:dyDescent="0.3">
      <c r="A31" s="1"/>
    </row>
    <row r="32" spans="1:6" x14ac:dyDescent="0.25">
      <c r="A32" s="60" t="s">
        <v>1</v>
      </c>
      <c r="B32" s="61" t="s">
        <v>61</v>
      </c>
      <c r="C32" s="61" t="s">
        <v>2</v>
      </c>
      <c r="D32" s="61" t="s">
        <v>3</v>
      </c>
      <c r="E32" s="35" t="s">
        <v>4</v>
      </c>
      <c r="F32" s="35" t="s">
        <v>4</v>
      </c>
    </row>
    <row r="33" spans="1:6" x14ac:dyDescent="0.25">
      <c r="A33" s="62"/>
      <c r="B33" s="64"/>
      <c r="C33" s="64"/>
      <c r="D33" s="64"/>
      <c r="E33" s="32" t="s">
        <v>2</v>
      </c>
      <c r="F33" s="32" t="s">
        <v>3</v>
      </c>
    </row>
    <row r="34" spans="1:6" x14ac:dyDescent="0.25">
      <c r="A34" s="33"/>
      <c r="B34" s="32" t="s">
        <v>119</v>
      </c>
      <c r="C34" s="34">
        <v>13</v>
      </c>
      <c r="D34" s="34">
        <v>0.01</v>
      </c>
      <c r="E34" s="34">
        <v>13</v>
      </c>
      <c r="F34" s="34">
        <v>0.01</v>
      </c>
    </row>
    <row r="35" spans="1:6" x14ac:dyDescent="0.25">
      <c r="A35" s="33" t="s">
        <v>5</v>
      </c>
      <c r="B35" s="32" t="s">
        <v>62</v>
      </c>
      <c r="C35" s="34">
        <v>191</v>
      </c>
      <c r="D35" s="34">
        <v>0.21</v>
      </c>
      <c r="E35" s="34">
        <v>204</v>
      </c>
      <c r="F35" s="34">
        <v>0.23</v>
      </c>
    </row>
    <row r="36" spans="1:6" x14ac:dyDescent="0.25">
      <c r="A36" s="33" t="s">
        <v>6</v>
      </c>
      <c r="B36" s="32" t="s">
        <v>63</v>
      </c>
      <c r="C36" s="34">
        <v>2030</v>
      </c>
      <c r="D36" s="34">
        <v>2.2799999999999998</v>
      </c>
      <c r="E36" s="34">
        <v>2234</v>
      </c>
      <c r="F36" s="34">
        <v>2.5099999999999998</v>
      </c>
    </row>
    <row r="37" spans="1:6" x14ac:dyDescent="0.25">
      <c r="A37" s="33" t="s">
        <v>6</v>
      </c>
      <c r="B37" s="32" t="s">
        <v>64</v>
      </c>
      <c r="C37" s="34">
        <v>975</v>
      </c>
      <c r="D37" s="34">
        <v>1.1000000000000001</v>
      </c>
      <c r="E37" s="34">
        <v>3209</v>
      </c>
      <c r="F37" s="34">
        <v>3.61</v>
      </c>
    </row>
    <row r="38" spans="1:6" x14ac:dyDescent="0.25">
      <c r="A38" s="33" t="s">
        <v>6</v>
      </c>
      <c r="B38" s="32" t="s">
        <v>65</v>
      </c>
      <c r="C38" s="34">
        <v>268</v>
      </c>
      <c r="D38" s="34">
        <v>0.3</v>
      </c>
      <c r="E38" s="34">
        <v>3477</v>
      </c>
      <c r="F38" s="34">
        <v>3.91</v>
      </c>
    </row>
    <row r="39" spans="1:6" x14ac:dyDescent="0.25">
      <c r="A39" s="33" t="s">
        <v>7</v>
      </c>
      <c r="B39" s="32" t="s">
        <v>66</v>
      </c>
      <c r="C39" s="34">
        <v>21233</v>
      </c>
      <c r="D39" s="34">
        <v>23.87</v>
      </c>
      <c r="E39" s="34">
        <v>24710</v>
      </c>
      <c r="F39" s="34">
        <v>27.78</v>
      </c>
    </row>
    <row r="40" spans="1:6" x14ac:dyDescent="0.25">
      <c r="A40" s="33" t="s">
        <v>7</v>
      </c>
      <c r="B40" s="32" t="s">
        <v>67</v>
      </c>
      <c r="C40" s="34">
        <v>5628</v>
      </c>
      <c r="D40" s="34">
        <v>6.33</v>
      </c>
      <c r="E40" s="34">
        <v>30338</v>
      </c>
      <c r="F40" s="34">
        <v>34.11</v>
      </c>
    </row>
    <row r="41" spans="1:6" x14ac:dyDescent="0.25">
      <c r="A41" s="33" t="s">
        <v>7</v>
      </c>
      <c r="B41" s="32" t="s">
        <v>68</v>
      </c>
      <c r="C41" s="34">
        <v>10</v>
      </c>
      <c r="D41" s="34">
        <v>0.01</v>
      </c>
      <c r="E41" s="34">
        <v>30348</v>
      </c>
      <c r="F41" s="34">
        <v>34.119999999999997</v>
      </c>
    </row>
    <row r="42" spans="1:6" x14ac:dyDescent="0.25">
      <c r="A42" s="33" t="s">
        <v>7</v>
      </c>
      <c r="B42" s="32" t="s">
        <v>69</v>
      </c>
      <c r="C42" s="34">
        <v>543</v>
      </c>
      <c r="D42" s="34">
        <v>0.61</v>
      </c>
      <c r="E42" s="34">
        <v>30891</v>
      </c>
      <c r="F42" s="34">
        <v>34.729999999999997</v>
      </c>
    </row>
    <row r="43" spans="1:6" x14ac:dyDescent="0.25">
      <c r="A43" s="33" t="s">
        <v>7</v>
      </c>
      <c r="B43" s="32" t="s">
        <v>70</v>
      </c>
      <c r="C43" s="34">
        <v>4580</v>
      </c>
      <c r="D43" s="34">
        <v>5.15</v>
      </c>
      <c r="E43" s="34">
        <v>35471</v>
      </c>
      <c r="F43" s="34">
        <v>39.880000000000003</v>
      </c>
    </row>
    <row r="44" spans="1:6" x14ac:dyDescent="0.25">
      <c r="A44" s="33" t="s">
        <v>8</v>
      </c>
      <c r="B44" s="32" t="s">
        <v>120</v>
      </c>
      <c r="C44" s="34" t="s">
        <v>52</v>
      </c>
      <c r="D44" s="34">
        <v>0</v>
      </c>
      <c r="E44" s="34">
        <v>35473</v>
      </c>
      <c r="F44" s="34">
        <v>39.880000000000003</v>
      </c>
    </row>
    <row r="45" spans="1:6" x14ac:dyDescent="0.25">
      <c r="A45" s="33" t="s">
        <v>8</v>
      </c>
      <c r="B45" s="32" t="s">
        <v>71</v>
      </c>
      <c r="C45" s="34">
        <v>168</v>
      </c>
      <c r="D45" s="34">
        <v>0.19</v>
      </c>
      <c r="E45" s="34">
        <v>35641</v>
      </c>
      <c r="F45" s="34">
        <v>40.07</v>
      </c>
    </row>
    <row r="46" spans="1:6" x14ac:dyDescent="0.25">
      <c r="A46" s="33" t="s">
        <v>8</v>
      </c>
      <c r="B46" s="32" t="s">
        <v>72</v>
      </c>
      <c r="C46" s="34">
        <v>1052</v>
      </c>
      <c r="D46" s="34">
        <v>1.18</v>
      </c>
      <c r="E46" s="34">
        <v>36693</v>
      </c>
      <c r="F46" s="34">
        <v>41.25</v>
      </c>
    </row>
    <row r="47" spans="1:6" x14ac:dyDescent="0.25">
      <c r="A47" s="33" t="s">
        <v>8</v>
      </c>
      <c r="B47" s="32" t="s">
        <v>73</v>
      </c>
      <c r="C47" s="34">
        <v>416</v>
      </c>
      <c r="D47" s="34">
        <v>0.47</v>
      </c>
      <c r="E47" s="34">
        <v>37109</v>
      </c>
      <c r="F47" s="34">
        <v>41.72</v>
      </c>
    </row>
    <row r="48" spans="1:6" x14ac:dyDescent="0.25">
      <c r="A48" s="33" t="s">
        <v>8</v>
      </c>
      <c r="B48" s="32" t="s">
        <v>74</v>
      </c>
      <c r="C48" s="34">
        <v>12012</v>
      </c>
      <c r="D48" s="34">
        <v>13.51</v>
      </c>
      <c r="E48" s="34">
        <v>49121</v>
      </c>
      <c r="F48" s="34">
        <v>55.23</v>
      </c>
    </row>
    <row r="49" spans="1:6" x14ac:dyDescent="0.25">
      <c r="A49" s="33" t="s">
        <v>9</v>
      </c>
      <c r="B49" s="32" t="s">
        <v>75</v>
      </c>
      <c r="C49" s="34">
        <v>45</v>
      </c>
      <c r="D49" s="34">
        <v>0.05</v>
      </c>
      <c r="E49" s="34">
        <v>49166</v>
      </c>
      <c r="F49" s="34">
        <v>55.28</v>
      </c>
    </row>
    <row r="50" spans="1:6" x14ac:dyDescent="0.25">
      <c r="A50" s="33" t="s">
        <v>9</v>
      </c>
      <c r="B50" s="32" t="s">
        <v>76</v>
      </c>
      <c r="C50" s="34">
        <v>9017</v>
      </c>
      <c r="D50" s="34">
        <v>10.14</v>
      </c>
      <c r="E50" s="34">
        <v>58183</v>
      </c>
      <c r="F50" s="34">
        <v>65.42</v>
      </c>
    </row>
    <row r="51" spans="1:6" x14ac:dyDescent="0.25">
      <c r="A51" s="33" t="s">
        <v>10</v>
      </c>
      <c r="B51" s="32" t="s">
        <v>77</v>
      </c>
      <c r="C51" s="34">
        <v>9659</v>
      </c>
      <c r="D51" s="34">
        <v>10.86</v>
      </c>
      <c r="E51" s="34">
        <v>67842</v>
      </c>
      <c r="F51" s="34">
        <v>76.28</v>
      </c>
    </row>
    <row r="52" spans="1:6" x14ac:dyDescent="0.25">
      <c r="A52" s="33" t="s">
        <v>10</v>
      </c>
      <c r="B52" s="32" t="s">
        <v>78</v>
      </c>
      <c r="C52" s="34">
        <v>1905</v>
      </c>
      <c r="D52" s="34">
        <v>2.14</v>
      </c>
      <c r="E52" s="34">
        <v>69747</v>
      </c>
      <c r="F52" s="34">
        <v>78.42</v>
      </c>
    </row>
    <row r="53" spans="1:6" x14ac:dyDescent="0.25">
      <c r="A53" s="33" t="s">
        <v>10</v>
      </c>
      <c r="B53" s="32" t="s">
        <v>79</v>
      </c>
      <c r="C53" s="34">
        <v>2169</v>
      </c>
      <c r="D53" s="34">
        <v>2.44</v>
      </c>
      <c r="E53" s="34">
        <v>71916</v>
      </c>
      <c r="F53" s="34">
        <v>80.86</v>
      </c>
    </row>
    <row r="54" spans="1:6" x14ac:dyDescent="0.25">
      <c r="A54" s="33" t="s">
        <v>10</v>
      </c>
      <c r="B54" s="32" t="s">
        <v>80</v>
      </c>
      <c r="C54" s="34">
        <v>433</v>
      </c>
      <c r="D54" s="34">
        <v>0.49</v>
      </c>
      <c r="E54" s="34">
        <v>72349</v>
      </c>
      <c r="F54" s="34">
        <v>81.34</v>
      </c>
    </row>
    <row r="55" spans="1:6" x14ac:dyDescent="0.25">
      <c r="A55" s="33" t="s">
        <v>11</v>
      </c>
      <c r="B55" s="32" t="s">
        <v>82</v>
      </c>
      <c r="C55" s="34">
        <v>4298</v>
      </c>
      <c r="D55" s="34">
        <v>4.83</v>
      </c>
      <c r="E55" s="34">
        <v>76647</v>
      </c>
      <c r="F55" s="34">
        <v>86.18</v>
      </c>
    </row>
    <row r="56" spans="1:6" x14ac:dyDescent="0.25">
      <c r="A56" s="33" t="s">
        <v>11</v>
      </c>
      <c r="B56" s="32" t="s">
        <v>83</v>
      </c>
      <c r="C56" s="34">
        <v>993</v>
      </c>
      <c r="D56" s="34">
        <v>1.1200000000000001</v>
      </c>
      <c r="E56" s="34">
        <v>77640</v>
      </c>
      <c r="F56" s="34">
        <v>87.29</v>
      </c>
    </row>
    <row r="57" spans="1:6" x14ac:dyDescent="0.25">
      <c r="A57" s="33" t="s">
        <v>11</v>
      </c>
      <c r="B57" s="32" t="s">
        <v>84</v>
      </c>
      <c r="C57" s="34">
        <v>85</v>
      </c>
      <c r="D57" s="34">
        <v>0.1</v>
      </c>
      <c r="E57" s="34">
        <v>77725</v>
      </c>
      <c r="F57" s="34">
        <v>87.39</v>
      </c>
    </row>
    <row r="58" spans="1:6" x14ac:dyDescent="0.25">
      <c r="A58" s="33" t="s">
        <v>11</v>
      </c>
      <c r="B58" s="32" t="s">
        <v>121</v>
      </c>
      <c r="C58" s="34">
        <v>38</v>
      </c>
      <c r="D58" s="34">
        <v>0.04</v>
      </c>
      <c r="E58" s="34">
        <v>77763</v>
      </c>
      <c r="F58" s="34">
        <v>87.43</v>
      </c>
    </row>
    <row r="59" spans="1:6" x14ac:dyDescent="0.25">
      <c r="A59" s="33" t="s">
        <v>12</v>
      </c>
      <c r="B59" s="32" t="s">
        <v>122</v>
      </c>
      <c r="C59" s="34">
        <v>35</v>
      </c>
      <c r="D59" s="34">
        <v>0.04</v>
      </c>
      <c r="E59" s="34">
        <v>77798</v>
      </c>
      <c r="F59" s="34">
        <v>87.47</v>
      </c>
    </row>
    <row r="60" spans="1:6" x14ac:dyDescent="0.25">
      <c r="A60" s="33" t="s">
        <v>12</v>
      </c>
      <c r="B60" s="32" t="s">
        <v>123</v>
      </c>
      <c r="C60" s="34">
        <v>7</v>
      </c>
      <c r="D60" s="34">
        <v>0.01</v>
      </c>
      <c r="E60" s="34">
        <v>77805</v>
      </c>
      <c r="F60" s="34">
        <v>87.48</v>
      </c>
    </row>
    <row r="61" spans="1:6" x14ac:dyDescent="0.25">
      <c r="A61" s="33" t="s">
        <v>12</v>
      </c>
      <c r="B61" s="32" t="s">
        <v>85</v>
      </c>
      <c r="C61" s="34">
        <v>3720</v>
      </c>
      <c r="D61" s="34">
        <v>4.18</v>
      </c>
      <c r="E61" s="34">
        <v>81525</v>
      </c>
      <c r="F61" s="34">
        <v>91.66</v>
      </c>
    </row>
    <row r="62" spans="1:6" x14ac:dyDescent="0.25">
      <c r="A62" s="33" t="s">
        <v>12</v>
      </c>
      <c r="B62" s="32" t="s">
        <v>86</v>
      </c>
      <c r="C62" s="34">
        <v>7417</v>
      </c>
      <c r="D62" s="34">
        <v>8.34</v>
      </c>
      <c r="E62" s="34">
        <v>88942</v>
      </c>
      <c r="F62" s="34">
        <v>100</v>
      </c>
    </row>
    <row r="63" spans="1:6" x14ac:dyDescent="0.25">
      <c r="A63" s="26"/>
    </row>
    <row r="64" spans="1:6" x14ac:dyDescent="0.25">
      <c r="A64" s="31" t="s">
        <v>124</v>
      </c>
    </row>
    <row r="65" spans="1:5" x14ac:dyDescent="0.25">
      <c r="A65" s="26"/>
    </row>
    <row r="66" spans="1:5" x14ac:dyDescent="0.25">
      <c r="A66" s="26"/>
    </row>
    <row r="68" spans="1:5" x14ac:dyDescent="0.25">
      <c r="A68" s="1"/>
    </row>
    <row r="69" spans="1:5" x14ac:dyDescent="0.25">
      <c r="A69" s="31" t="s">
        <v>125</v>
      </c>
    </row>
    <row r="70" spans="1:5" x14ac:dyDescent="0.25">
      <c r="A70" s="26"/>
    </row>
    <row r="71" spans="1:5" x14ac:dyDescent="0.25">
      <c r="A71" s="1" t="s">
        <v>0</v>
      </c>
    </row>
    <row r="72" spans="1:5" ht="15.75" thickBot="1" x14ac:dyDescent="0.3">
      <c r="A72" s="1"/>
    </row>
    <row r="73" spans="1:5" x14ac:dyDescent="0.25">
      <c r="A73" s="60" t="s">
        <v>1</v>
      </c>
      <c r="B73" s="61" t="s">
        <v>2</v>
      </c>
      <c r="C73" s="61" t="s">
        <v>3</v>
      </c>
      <c r="D73" s="35" t="s">
        <v>4</v>
      </c>
      <c r="E73" s="35" t="s">
        <v>4</v>
      </c>
    </row>
    <row r="74" spans="1:5" x14ac:dyDescent="0.25">
      <c r="A74" s="62"/>
      <c r="B74" s="64"/>
      <c r="C74" s="64"/>
      <c r="D74" s="32" t="s">
        <v>2</v>
      </c>
      <c r="E74" s="32" t="s">
        <v>3</v>
      </c>
    </row>
    <row r="75" spans="1:5" x14ac:dyDescent="0.25">
      <c r="A75" s="33"/>
      <c r="B75" s="34">
        <v>13</v>
      </c>
      <c r="C75" s="34">
        <v>0.01</v>
      </c>
      <c r="D75" s="34">
        <v>13</v>
      </c>
      <c r="E75" s="34">
        <v>0.01</v>
      </c>
    </row>
    <row r="76" spans="1:5" x14ac:dyDescent="0.25">
      <c r="A76" s="33" t="s">
        <v>5</v>
      </c>
      <c r="B76" s="34">
        <v>191</v>
      </c>
      <c r="C76" s="34">
        <v>0.21</v>
      </c>
      <c r="D76" s="34">
        <v>204</v>
      </c>
      <c r="E76" s="34">
        <v>0.23</v>
      </c>
    </row>
    <row r="77" spans="1:5" x14ac:dyDescent="0.25">
      <c r="A77" s="33" t="s">
        <v>6</v>
      </c>
      <c r="B77" s="34">
        <v>3273</v>
      </c>
      <c r="C77" s="34">
        <v>3.68</v>
      </c>
      <c r="D77" s="34">
        <v>3477</v>
      </c>
      <c r="E77" s="34">
        <v>3.91</v>
      </c>
    </row>
    <row r="78" spans="1:5" x14ac:dyDescent="0.25">
      <c r="A78" s="33" t="s">
        <v>7</v>
      </c>
      <c r="B78" s="34">
        <v>31994</v>
      </c>
      <c r="C78" s="34">
        <v>35.97</v>
      </c>
      <c r="D78" s="34">
        <v>35471</v>
      </c>
      <c r="E78" s="34">
        <v>39.880000000000003</v>
      </c>
    </row>
    <row r="79" spans="1:5" x14ac:dyDescent="0.25">
      <c r="A79" s="33" t="s">
        <v>8</v>
      </c>
      <c r="B79" s="34">
        <v>13650</v>
      </c>
      <c r="C79" s="34">
        <v>15.35</v>
      </c>
      <c r="D79" s="34">
        <v>49121</v>
      </c>
      <c r="E79" s="34">
        <v>55.23</v>
      </c>
    </row>
    <row r="80" spans="1:5" x14ac:dyDescent="0.25">
      <c r="A80" s="33" t="s">
        <v>9</v>
      </c>
      <c r="B80" s="34">
        <v>9062</v>
      </c>
      <c r="C80" s="34">
        <v>10.19</v>
      </c>
      <c r="D80" s="34">
        <v>58183</v>
      </c>
      <c r="E80" s="34">
        <v>65.42</v>
      </c>
    </row>
    <row r="81" spans="1:5" x14ac:dyDescent="0.25">
      <c r="A81" s="33" t="s">
        <v>10</v>
      </c>
      <c r="B81" s="34">
        <v>14166</v>
      </c>
      <c r="C81" s="34">
        <v>15.93</v>
      </c>
      <c r="D81" s="34">
        <v>72349</v>
      </c>
      <c r="E81" s="34">
        <v>81.34</v>
      </c>
    </row>
    <row r="82" spans="1:5" x14ac:dyDescent="0.25">
      <c r="A82" s="33" t="s">
        <v>11</v>
      </c>
      <c r="B82" s="34">
        <v>5414</v>
      </c>
      <c r="C82" s="34">
        <v>6.09</v>
      </c>
      <c r="D82" s="34">
        <v>77763</v>
      </c>
      <c r="E82" s="34">
        <v>87.43</v>
      </c>
    </row>
    <row r="83" spans="1:5" x14ac:dyDescent="0.25">
      <c r="A83" s="33" t="s">
        <v>12</v>
      </c>
      <c r="B83" s="34">
        <v>11179</v>
      </c>
      <c r="C83" s="34">
        <v>12.57</v>
      </c>
      <c r="D83" s="34">
        <v>88942</v>
      </c>
      <c r="E83" s="34">
        <v>100</v>
      </c>
    </row>
    <row r="84" spans="1:5" ht="15.75" thickBot="1" x14ac:dyDescent="0.3">
      <c r="A84" s="1"/>
    </row>
    <row r="85" spans="1:5" x14ac:dyDescent="0.25">
      <c r="A85" s="60" t="s">
        <v>13</v>
      </c>
      <c r="B85" s="61" t="s">
        <v>2</v>
      </c>
      <c r="C85" s="61" t="s">
        <v>3</v>
      </c>
      <c r="D85" s="35" t="s">
        <v>4</v>
      </c>
      <c r="E85" s="35" t="s">
        <v>4</v>
      </c>
    </row>
    <row r="86" spans="1:5" x14ac:dyDescent="0.25">
      <c r="A86" s="62"/>
      <c r="B86" s="64"/>
      <c r="C86" s="64"/>
      <c r="D86" s="32" t="s">
        <v>2</v>
      </c>
      <c r="E86" s="32" t="s">
        <v>3</v>
      </c>
    </row>
    <row r="87" spans="1:5" x14ac:dyDescent="0.25">
      <c r="A87" s="33">
        <v>0</v>
      </c>
      <c r="B87" s="34">
        <v>1296</v>
      </c>
      <c r="C87" s="34">
        <v>1.46</v>
      </c>
      <c r="D87" s="34">
        <v>1296</v>
      </c>
      <c r="E87" s="34">
        <v>1.46</v>
      </c>
    </row>
    <row r="88" spans="1:5" x14ac:dyDescent="0.25">
      <c r="A88" s="36">
        <v>43834</v>
      </c>
      <c r="B88" s="34">
        <v>8146</v>
      </c>
      <c r="C88" s="34">
        <v>9.16</v>
      </c>
      <c r="D88" s="34">
        <v>9442</v>
      </c>
      <c r="E88" s="34">
        <v>10.62</v>
      </c>
    </row>
    <row r="89" spans="1:5" x14ac:dyDescent="0.25">
      <c r="A89" s="36">
        <v>43960</v>
      </c>
      <c r="B89" s="34">
        <v>5859</v>
      </c>
      <c r="C89" s="34">
        <v>6.59</v>
      </c>
      <c r="D89" s="34">
        <v>15301</v>
      </c>
      <c r="E89" s="34">
        <v>17.2</v>
      </c>
    </row>
    <row r="90" spans="1:5" x14ac:dyDescent="0.25">
      <c r="A90" s="36">
        <v>44118</v>
      </c>
      <c r="B90" s="34">
        <v>3517</v>
      </c>
      <c r="C90" s="34">
        <v>3.95</v>
      </c>
      <c r="D90" s="34">
        <v>18818</v>
      </c>
      <c r="E90" s="34">
        <v>21.16</v>
      </c>
    </row>
    <row r="91" spans="1:5" x14ac:dyDescent="0.25">
      <c r="A91" s="33" t="s">
        <v>14</v>
      </c>
      <c r="B91" s="34">
        <v>57229</v>
      </c>
      <c r="C91" s="34">
        <v>64.34</v>
      </c>
      <c r="D91" s="34">
        <v>76047</v>
      </c>
      <c r="E91" s="34">
        <v>85.5</v>
      </c>
    </row>
    <row r="92" spans="1:5" x14ac:dyDescent="0.25">
      <c r="A92" s="33" t="s">
        <v>15</v>
      </c>
      <c r="B92" s="34">
        <v>12895</v>
      </c>
      <c r="C92" s="34">
        <v>14.5</v>
      </c>
      <c r="D92" s="34">
        <v>88942</v>
      </c>
      <c r="E92" s="34">
        <v>100</v>
      </c>
    </row>
    <row r="93" spans="1:5" ht="15.75" thickBot="1" x14ac:dyDescent="0.3">
      <c r="A93" s="1"/>
    </row>
    <row r="94" spans="1:5" x14ac:dyDescent="0.25">
      <c r="A94" s="60" t="s">
        <v>16</v>
      </c>
      <c r="B94" s="61" t="s">
        <v>2</v>
      </c>
      <c r="C94" s="61" t="s">
        <v>3</v>
      </c>
      <c r="D94" s="35" t="s">
        <v>4</v>
      </c>
      <c r="E94" s="35" t="s">
        <v>4</v>
      </c>
    </row>
    <row r="95" spans="1:5" x14ac:dyDescent="0.25">
      <c r="A95" s="62"/>
      <c r="B95" s="64"/>
      <c r="C95" s="64"/>
      <c r="D95" s="32" t="s">
        <v>2</v>
      </c>
      <c r="E95" s="32" t="s">
        <v>3</v>
      </c>
    </row>
    <row r="96" spans="1:5" x14ac:dyDescent="0.25">
      <c r="A96" s="33" t="s">
        <v>17</v>
      </c>
      <c r="B96" s="34">
        <v>29050</v>
      </c>
      <c r="C96" s="34">
        <v>32.659999999999997</v>
      </c>
      <c r="D96" s="34">
        <v>29050</v>
      </c>
      <c r="E96" s="34">
        <v>32.659999999999997</v>
      </c>
    </row>
    <row r="97" spans="1:5" x14ac:dyDescent="0.25">
      <c r="A97" s="33" t="s">
        <v>18</v>
      </c>
      <c r="B97" s="34">
        <v>59892</v>
      </c>
      <c r="C97" s="34">
        <v>67.34</v>
      </c>
      <c r="D97" s="34">
        <v>88942</v>
      </c>
      <c r="E97" s="34">
        <v>100</v>
      </c>
    </row>
    <row r="98" spans="1:5" ht="15.75" thickBot="1" x14ac:dyDescent="0.3">
      <c r="A98" s="1"/>
    </row>
    <row r="99" spans="1:5" ht="15" customHeight="1" x14ac:dyDescent="0.25">
      <c r="A99" s="60" t="s">
        <v>19</v>
      </c>
      <c r="B99" s="61"/>
      <c r="C99" s="61"/>
      <c r="D99" s="61"/>
      <c r="E99" s="61"/>
    </row>
    <row r="100" spans="1:5" x14ac:dyDescent="0.25">
      <c r="A100" s="62" t="s">
        <v>20</v>
      </c>
      <c r="B100" s="63" t="s">
        <v>2</v>
      </c>
      <c r="C100" s="63" t="s">
        <v>3</v>
      </c>
      <c r="D100" s="32" t="s">
        <v>4</v>
      </c>
      <c r="E100" s="32" t="s">
        <v>4</v>
      </c>
    </row>
    <row r="101" spans="1:5" x14ac:dyDescent="0.25">
      <c r="A101" s="62"/>
      <c r="B101" s="63"/>
      <c r="C101" s="63"/>
      <c r="D101" s="32" t="s">
        <v>2</v>
      </c>
      <c r="E101" s="32" t="s">
        <v>3</v>
      </c>
    </row>
    <row r="102" spans="1:5" x14ac:dyDescent="0.25">
      <c r="A102" s="33" t="s">
        <v>21</v>
      </c>
      <c r="B102" s="34">
        <v>23185</v>
      </c>
      <c r="C102" s="34">
        <v>26.07</v>
      </c>
      <c r="D102" s="34">
        <v>23185</v>
      </c>
      <c r="E102" s="34">
        <v>26.07</v>
      </c>
    </row>
    <row r="103" spans="1:5" x14ac:dyDescent="0.25">
      <c r="A103" s="33" t="s">
        <v>22</v>
      </c>
      <c r="B103" s="34">
        <v>3377</v>
      </c>
      <c r="C103" s="34">
        <v>3.8</v>
      </c>
      <c r="D103" s="34">
        <v>26562</v>
      </c>
      <c r="E103" s="34">
        <v>29.86</v>
      </c>
    </row>
    <row r="104" spans="1:5" x14ac:dyDescent="0.25">
      <c r="A104" s="33" t="s">
        <v>23</v>
      </c>
      <c r="B104" s="34">
        <v>11936</v>
      </c>
      <c r="C104" s="34">
        <v>13.42</v>
      </c>
      <c r="D104" s="34">
        <v>38498</v>
      </c>
      <c r="E104" s="34">
        <v>43.28</v>
      </c>
    </row>
    <row r="105" spans="1:5" x14ac:dyDescent="0.25">
      <c r="A105" s="33" t="s">
        <v>24</v>
      </c>
      <c r="B105" s="34">
        <v>7320</v>
      </c>
      <c r="C105" s="34">
        <v>8.23</v>
      </c>
      <c r="D105" s="34">
        <v>45818</v>
      </c>
      <c r="E105" s="34">
        <v>51.51</v>
      </c>
    </row>
    <row r="106" spans="1:5" x14ac:dyDescent="0.25">
      <c r="A106" s="33" t="s">
        <v>25</v>
      </c>
      <c r="B106" s="34">
        <v>43124</v>
      </c>
      <c r="C106" s="34">
        <v>48.49</v>
      </c>
      <c r="D106" s="34">
        <v>88942</v>
      </c>
      <c r="E106" s="34">
        <v>100</v>
      </c>
    </row>
    <row r="107" spans="1:5" ht="15.75" thickBot="1" x14ac:dyDescent="0.3">
      <c r="A107" s="1"/>
    </row>
    <row r="108" spans="1:5" x14ac:dyDescent="0.25">
      <c r="A108" s="60" t="s">
        <v>26</v>
      </c>
      <c r="B108" s="61" t="s">
        <v>2</v>
      </c>
      <c r="C108" s="61" t="s">
        <v>3</v>
      </c>
      <c r="D108" s="35" t="s">
        <v>4</v>
      </c>
      <c r="E108" s="35" t="s">
        <v>4</v>
      </c>
    </row>
    <row r="109" spans="1:5" x14ac:dyDescent="0.25">
      <c r="A109" s="62"/>
      <c r="B109" s="64"/>
      <c r="C109" s="64"/>
      <c r="D109" s="32" t="s">
        <v>2</v>
      </c>
      <c r="E109" s="32" t="s">
        <v>3</v>
      </c>
    </row>
    <row r="110" spans="1:5" x14ac:dyDescent="0.25">
      <c r="A110" s="33">
        <v>0</v>
      </c>
      <c r="B110" s="34">
        <v>47799</v>
      </c>
      <c r="C110" s="34">
        <v>53.74</v>
      </c>
      <c r="D110" s="34">
        <v>47799</v>
      </c>
      <c r="E110" s="34">
        <v>53.74</v>
      </c>
    </row>
    <row r="111" spans="1:5" x14ac:dyDescent="0.25">
      <c r="A111" s="33">
        <v>1</v>
      </c>
      <c r="B111" s="34">
        <v>13322</v>
      </c>
      <c r="C111" s="34">
        <v>14.98</v>
      </c>
      <c r="D111" s="34">
        <v>61121</v>
      </c>
      <c r="E111" s="34">
        <v>68.72</v>
      </c>
    </row>
    <row r="112" spans="1:5" x14ac:dyDescent="0.25">
      <c r="A112" s="33">
        <v>2</v>
      </c>
      <c r="B112" s="34">
        <v>15953</v>
      </c>
      <c r="C112" s="34">
        <v>17.940000000000001</v>
      </c>
      <c r="D112" s="34">
        <v>77074</v>
      </c>
      <c r="E112" s="34">
        <v>86.66</v>
      </c>
    </row>
    <row r="113" spans="1:5" x14ac:dyDescent="0.25">
      <c r="A113" s="33">
        <v>3</v>
      </c>
      <c r="B113" s="34">
        <v>7030</v>
      </c>
      <c r="C113" s="34">
        <v>7.9</v>
      </c>
      <c r="D113" s="34">
        <v>84104</v>
      </c>
      <c r="E113" s="34">
        <v>94.56</v>
      </c>
    </row>
    <row r="114" spans="1:5" x14ac:dyDescent="0.25">
      <c r="A114" s="33" t="s">
        <v>27</v>
      </c>
      <c r="B114" s="34">
        <v>4838</v>
      </c>
      <c r="C114" s="34">
        <v>5.44</v>
      </c>
      <c r="D114" s="34">
        <v>88942</v>
      </c>
      <c r="E114" s="34">
        <v>100</v>
      </c>
    </row>
    <row r="115" spans="1:5" ht="15.75" thickBot="1" x14ac:dyDescent="0.3">
      <c r="A115" s="1"/>
    </row>
    <row r="116" spans="1:5" x14ac:dyDescent="0.25">
      <c r="A116" s="60" t="s">
        <v>28</v>
      </c>
      <c r="B116" s="61" t="s">
        <v>2</v>
      </c>
      <c r="C116" s="61" t="s">
        <v>3</v>
      </c>
      <c r="D116" s="35" t="s">
        <v>4</v>
      </c>
      <c r="E116" s="35" t="s">
        <v>4</v>
      </c>
    </row>
    <row r="117" spans="1:5" x14ac:dyDescent="0.25">
      <c r="A117" s="62"/>
      <c r="B117" s="64"/>
      <c r="C117" s="64"/>
      <c r="D117" s="32" t="s">
        <v>2</v>
      </c>
      <c r="E117" s="32" t="s">
        <v>3</v>
      </c>
    </row>
    <row r="118" spans="1:5" x14ac:dyDescent="0.25">
      <c r="A118" s="33">
        <v>0</v>
      </c>
      <c r="B118" s="34">
        <v>64052</v>
      </c>
      <c r="C118" s="34">
        <v>72.02</v>
      </c>
      <c r="D118" s="34">
        <v>64052</v>
      </c>
      <c r="E118" s="34">
        <v>72.02</v>
      </c>
    </row>
    <row r="119" spans="1:5" x14ac:dyDescent="0.25">
      <c r="A119" s="33">
        <v>1</v>
      </c>
      <c r="B119" s="34">
        <v>15311</v>
      </c>
      <c r="C119" s="34">
        <v>17.21</v>
      </c>
      <c r="D119" s="34">
        <v>79363</v>
      </c>
      <c r="E119" s="34">
        <v>89.23</v>
      </c>
    </row>
    <row r="120" spans="1:5" x14ac:dyDescent="0.25">
      <c r="A120" s="33">
        <v>2</v>
      </c>
      <c r="B120" s="34">
        <v>4805</v>
      </c>
      <c r="C120" s="34">
        <v>5.4</v>
      </c>
      <c r="D120" s="34">
        <v>84168</v>
      </c>
      <c r="E120" s="34">
        <v>94.63</v>
      </c>
    </row>
    <row r="121" spans="1:5" x14ac:dyDescent="0.25">
      <c r="A121" s="33" t="s">
        <v>29</v>
      </c>
      <c r="B121" s="34">
        <v>4774</v>
      </c>
      <c r="C121" s="34">
        <v>5.37</v>
      </c>
      <c r="D121" s="34">
        <v>88942</v>
      </c>
      <c r="E121" s="34">
        <v>100</v>
      </c>
    </row>
    <row r="122" spans="1:5" ht="15.75" thickBot="1" x14ac:dyDescent="0.3">
      <c r="A122" s="1"/>
    </row>
    <row r="123" spans="1:5" x14ac:dyDescent="0.25">
      <c r="A123" s="60" t="s">
        <v>30</v>
      </c>
      <c r="B123" s="61" t="s">
        <v>2</v>
      </c>
      <c r="C123" s="61" t="s">
        <v>3</v>
      </c>
      <c r="D123" s="35" t="s">
        <v>4</v>
      </c>
      <c r="E123" s="35" t="s">
        <v>4</v>
      </c>
    </row>
    <row r="124" spans="1:5" x14ac:dyDescent="0.25">
      <c r="A124" s="62"/>
      <c r="B124" s="64"/>
      <c r="C124" s="64"/>
      <c r="D124" s="32" t="s">
        <v>2</v>
      </c>
      <c r="E124" s="32" t="s">
        <v>3</v>
      </c>
    </row>
    <row r="125" spans="1:5" x14ac:dyDescent="0.25">
      <c r="A125" s="33">
        <v>0</v>
      </c>
      <c r="B125" s="34">
        <v>88069</v>
      </c>
      <c r="C125" s="34">
        <v>99.02</v>
      </c>
      <c r="D125" s="34">
        <v>88069</v>
      </c>
      <c r="E125" s="34">
        <v>99.02</v>
      </c>
    </row>
    <row r="126" spans="1:5" x14ac:dyDescent="0.25">
      <c r="A126" s="33">
        <v>1</v>
      </c>
      <c r="B126" s="34">
        <v>873</v>
      </c>
      <c r="C126" s="34">
        <v>0.98</v>
      </c>
      <c r="D126" s="34">
        <v>88942</v>
      </c>
      <c r="E126" s="34">
        <v>100</v>
      </c>
    </row>
    <row r="127" spans="1:5" ht="15.75" thickBot="1" x14ac:dyDescent="0.3">
      <c r="A127" s="1"/>
    </row>
    <row r="128" spans="1:5" ht="15" customHeight="1" x14ac:dyDescent="0.25">
      <c r="A128" s="60" t="s">
        <v>31</v>
      </c>
      <c r="B128" s="61"/>
      <c r="C128" s="61"/>
      <c r="D128" s="61"/>
      <c r="E128" s="61"/>
    </row>
    <row r="129" spans="1:15" x14ac:dyDescent="0.25">
      <c r="A129" s="62" t="s">
        <v>32</v>
      </c>
      <c r="B129" s="63" t="s">
        <v>2</v>
      </c>
      <c r="C129" s="63" t="s">
        <v>3</v>
      </c>
      <c r="D129" s="32" t="s">
        <v>4</v>
      </c>
      <c r="E129" s="32" t="s">
        <v>4</v>
      </c>
    </row>
    <row r="130" spans="1:15" x14ac:dyDescent="0.25">
      <c r="A130" s="62"/>
      <c r="B130" s="63"/>
      <c r="C130" s="63"/>
      <c r="D130" s="32" t="s">
        <v>2</v>
      </c>
      <c r="E130" s="32" t="s">
        <v>3</v>
      </c>
    </row>
    <row r="131" spans="1:15" x14ac:dyDescent="0.25">
      <c r="A131" s="33">
        <v>0</v>
      </c>
      <c r="B131" s="34">
        <v>67962</v>
      </c>
      <c r="C131" s="34">
        <v>76.41</v>
      </c>
      <c r="D131" s="34">
        <v>67962</v>
      </c>
      <c r="E131" s="34">
        <v>76.41</v>
      </c>
    </row>
    <row r="132" spans="1:15" x14ac:dyDescent="0.25">
      <c r="A132" s="33">
        <v>1</v>
      </c>
      <c r="B132" s="34">
        <v>20980</v>
      </c>
      <c r="C132" s="34">
        <v>23.59</v>
      </c>
      <c r="D132" s="34">
        <v>88942</v>
      </c>
      <c r="E132" s="34">
        <v>100</v>
      </c>
    </row>
    <row r="133" spans="1:15" x14ac:dyDescent="0.25">
      <c r="A133" s="26"/>
    </row>
    <row r="134" spans="1:15" x14ac:dyDescent="0.25">
      <c r="A134" s="31" t="s">
        <v>124</v>
      </c>
    </row>
    <row r="135" spans="1:15" x14ac:dyDescent="0.25">
      <c r="A135" s="26"/>
    </row>
    <row r="136" spans="1:15" x14ac:dyDescent="0.25">
      <c r="A136" s="26"/>
    </row>
    <row r="138" spans="1:15" x14ac:dyDescent="0.25">
      <c r="A138" s="1"/>
    </row>
    <row r="139" spans="1:15" x14ac:dyDescent="0.25">
      <c r="A139" s="31" t="s">
        <v>125</v>
      </c>
    </row>
    <row r="140" spans="1:15" x14ac:dyDescent="0.25">
      <c r="A140" s="26"/>
    </row>
    <row r="141" spans="1:15" x14ac:dyDescent="0.25">
      <c r="A141" s="1" t="s">
        <v>33</v>
      </c>
    </row>
    <row r="142" spans="1:15" ht="15.75" thickBot="1" x14ac:dyDescent="0.3">
      <c r="A142" s="1"/>
    </row>
    <row r="143" spans="1:15" ht="15" customHeight="1" x14ac:dyDescent="0.25">
      <c r="A143" s="60" t="s">
        <v>34</v>
      </c>
      <c r="B143" s="61"/>
      <c r="C143" s="61"/>
      <c r="D143" s="61"/>
      <c r="E143" s="61"/>
      <c r="F143" s="61"/>
      <c r="G143" s="61"/>
      <c r="H143" s="61"/>
      <c r="I143" s="61"/>
      <c r="J143" s="61"/>
      <c r="K143" s="61"/>
      <c r="L143" s="61"/>
      <c r="M143" s="61"/>
      <c r="N143" s="61"/>
      <c r="O143" s="61"/>
    </row>
    <row r="144" spans="1:15" x14ac:dyDescent="0.25">
      <c r="A144" s="33" t="s">
        <v>35</v>
      </c>
      <c r="B144" s="32" t="s">
        <v>36</v>
      </c>
      <c r="C144" s="32" t="s">
        <v>37</v>
      </c>
      <c r="D144" s="32" t="s">
        <v>38</v>
      </c>
      <c r="E144" s="32" t="s">
        <v>39</v>
      </c>
      <c r="F144" s="32" t="s">
        <v>40</v>
      </c>
      <c r="G144" s="32" t="s">
        <v>41</v>
      </c>
      <c r="H144" s="32" t="s">
        <v>42</v>
      </c>
      <c r="I144" s="32" t="s">
        <v>43</v>
      </c>
      <c r="J144" s="32" t="s">
        <v>44</v>
      </c>
      <c r="K144" s="32" t="s">
        <v>45</v>
      </c>
      <c r="L144" s="32" t="s">
        <v>46</v>
      </c>
      <c r="M144" s="32" t="s">
        <v>47</v>
      </c>
      <c r="N144" s="32" t="s">
        <v>48</v>
      </c>
      <c r="O144" s="32" t="s">
        <v>49</v>
      </c>
    </row>
    <row r="145" spans="1:17" x14ac:dyDescent="0.25">
      <c r="A145" s="37">
        <v>67962</v>
      </c>
      <c r="B145" s="34">
        <v>0</v>
      </c>
      <c r="C145" s="34">
        <v>0.64400800000000002</v>
      </c>
      <c r="D145" s="34">
        <v>0.2386597</v>
      </c>
      <c r="E145" s="34">
        <v>0.1</v>
      </c>
      <c r="F145" s="34">
        <v>0.2</v>
      </c>
      <c r="G145" s="34">
        <v>0.2631579</v>
      </c>
      <c r="H145" s="34">
        <v>0.3333333</v>
      </c>
      <c r="I145" s="34">
        <v>0.44444440000000002</v>
      </c>
      <c r="J145" s="34">
        <v>0.66666669999999995</v>
      </c>
      <c r="K145" s="34">
        <v>0.8387097</v>
      </c>
      <c r="L145" s="34">
        <v>1</v>
      </c>
      <c r="M145" s="34">
        <v>1</v>
      </c>
      <c r="N145" s="34">
        <v>1</v>
      </c>
      <c r="O145" s="34">
        <v>1</v>
      </c>
    </row>
    <row r="146" spans="1:17" x14ac:dyDescent="0.25">
      <c r="A146" s="26"/>
    </row>
    <row r="147" spans="1:17" x14ac:dyDescent="0.25">
      <c r="A147" s="31" t="s">
        <v>124</v>
      </c>
    </row>
    <row r="148" spans="1:17" x14ac:dyDescent="0.25">
      <c r="A148" s="26"/>
    </row>
    <row r="149" spans="1:17" x14ac:dyDescent="0.25">
      <c r="A149" s="26"/>
    </row>
    <row r="151" spans="1:17" x14ac:dyDescent="0.25">
      <c r="A151" s="1"/>
    </row>
    <row r="152" spans="1:17" x14ac:dyDescent="0.25">
      <c r="A152" s="31" t="s">
        <v>125</v>
      </c>
    </row>
    <row r="153" spans="1:17" x14ac:dyDescent="0.25">
      <c r="A153" s="26"/>
    </row>
    <row r="154" spans="1:17" x14ac:dyDescent="0.25">
      <c r="A154" s="1" t="s">
        <v>33</v>
      </c>
    </row>
    <row r="155" spans="1:17" ht="15.75" thickBot="1" x14ac:dyDescent="0.3">
      <c r="A155" s="1"/>
    </row>
    <row r="156" spans="1:17" x14ac:dyDescent="0.25">
      <c r="A156" s="38" t="s">
        <v>103</v>
      </c>
      <c r="B156" s="35" t="s">
        <v>104</v>
      </c>
      <c r="C156" s="35" t="s">
        <v>35</v>
      </c>
      <c r="D156" s="35" t="s">
        <v>36</v>
      </c>
      <c r="E156" s="35" t="s">
        <v>37</v>
      </c>
      <c r="F156" s="35" t="s">
        <v>38</v>
      </c>
      <c r="G156" s="35" t="s">
        <v>39</v>
      </c>
      <c r="H156" s="35" t="s">
        <v>40</v>
      </c>
      <c r="I156" s="35" t="s">
        <v>41</v>
      </c>
      <c r="J156" s="35" t="s">
        <v>42</v>
      </c>
      <c r="K156" s="35" t="s">
        <v>43</v>
      </c>
      <c r="L156" s="35" t="s">
        <v>44</v>
      </c>
      <c r="M156" s="35" t="s">
        <v>45</v>
      </c>
      <c r="N156" s="35" t="s">
        <v>46</v>
      </c>
      <c r="O156" s="35" t="s">
        <v>47</v>
      </c>
      <c r="P156" s="35" t="s">
        <v>48</v>
      </c>
      <c r="Q156" s="35" t="s">
        <v>49</v>
      </c>
    </row>
    <row r="157" spans="1:17" x14ac:dyDescent="0.25">
      <c r="A157" s="39" t="s">
        <v>105</v>
      </c>
      <c r="B157" s="40" t="s">
        <v>107</v>
      </c>
      <c r="C157" s="41">
        <v>88942</v>
      </c>
      <c r="D157" s="41">
        <v>0</v>
      </c>
      <c r="E157" s="41">
        <v>9.4361200000000006E-2</v>
      </c>
      <c r="F157" s="41">
        <v>0.9822282</v>
      </c>
      <c r="G157" s="41">
        <v>-5.1667246000000002</v>
      </c>
      <c r="H157" s="41">
        <v>-1.4837263000000001</v>
      </c>
      <c r="I157" s="41">
        <v>-1.1137821000000001</v>
      </c>
      <c r="J157" s="41">
        <v>-0.90634590000000004</v>
      </c>
      <c r="K157" s="41">
        <v>-0.55898309999999996</v>
      </c>
      <c r="L157" s="41">
        <v>-4.4411800000000001E-2</v>
      </c>
      <c r="M157" s="41">
        <v>0.43285400000000002</v>
      </c>
      <c r="N157" s="41">
        <v>1.5906895000000001</v>
      </c>
      <c r="O157" s="41">
        <v>2.3139044000000002</v>
      </c>
      <c r="P157" s="41">
        <v>2.9503628000000002</v>
      </c>
      <c r="Q157" s="41">
        <v>3.8777496999999999</v>
      </c>
    </row>
    <row r="158" spans="1:17" x14ac:dyDescent="0.25">
      <c r="A158" s="39" t="s">
        <v>106</v>
      </c>
      <c r="B158" s="40" t="s">
        <v>108</v>
      </c>
      <c r="C158" s="41">
        <v>88942</v>
      </c>
      <c r="D158" s="41">
        <v>0</v>
      </c>
      <c r="E158" s="41">
        <v>36.748487799999999</v>
      </c>
      <c r="F158" s="41">
        <v>23.837485099999999</v>
      </c>
      <c r="G158" s="41">
        <v>0</v>
      </c>
      <c r="H158" s="41">
        <v>0</v>
      </c>
      <c r="I158" s="41">
        <v>2</v>
      </c>
      <c r="J158" s="41">
        <v>4</v>
      </c>
      <c r="K158" s="41">
        <v>18</v>
      </c>
      <c r="L158" s="41">
        <v>35</v>
      </c>
      <c r="M158" s="41">
        <v>55</v>
      </c>
      <c r="N158" s="41">
        <v>70</v>
      </c>
      <c r="O158" s="41">
        <v>78</v>
      </c>
      <c r="P158" s="41">
        <v>89</v>
      </c>
      <c r="Q158" s="41">
        <v>103</v>
      </c>
    </row>
    <row r="159" spans="1:17" x14ac:dyDescent="0.25">
      <c r="A159" s="26"/>
    </row>
    <row r="160" spans="1:17" x14ac:dyDescent="0.25">
      <c r="A160" s="31" t="s">
        <v>124</v>
      </c>
    </row>
    <row r="161" spans="1:5" x14ac:dyDescent="0.25">
      <c r="A161" s="26"/>
    </row>
    <row r="162" spans="1:5" x14ac:dyDescent="0.25">
      <c r="A162" s="26"/>
    </row>
    <row r="164" spans="1:5" x14ac:dyDescent="0.25">
      <c r="A164" s="1"/>
    </row>
    <row r="165" spans="1:5" x14ac:dyDescent="0.25">
      <c r="A165" s="31" t="s">
        <v>126</v>
      </c>
    </row>
    <row r="166" spans="1:5" x14ac:dyDescent="0.25">
      <c r="A166" s="26"/>
    </row>
    <row r="167" spans="1:5" x14ac:dyDescent="0.25">
      <c r="A167" s="1" t="s">
        <v>0</v>
      </c>
    </row>
    <row r="168" spans="1:5" x14ac:dyDescent="0.25">
      <c r="A168" s="26"/>
    </row>
    <row r="169" spans="1:5" x14ac:dyDescent="0.25">
      <c r="A169" s="1" t="s">
        <v>50</v>
      </c>
    </row>
    <row r="170" spans="1:5" ht="15.75" thickBot="1" x14ac:dyDescent="0.3">
      <c r="A170" s="1"/>
    </row>
    <row r="171" spans="1:5" x14ac:dyDescent="0.25">
      <c r="A171" s="60" t="s">
        <v>1</v>
      </c>
      <c r="B171" s="61" t="s">
        <v>2</v>
      </c>
      <c r="C171" s="61" t="s">
        <v>3</v>
      </c>
      <c r="D171" s="35" t="s">
        <v>4</v>
      </c>
      <c r="E171" s="35" t="s">
        <v>4</v>
      </c>
    </row>
    <row r="172" spans="1:5" x14ac:dyDescent="0.25">
      <c r="A172" s="62"/>
      <c r="B172" s="64"/>
      <c r="C172" s="64"/>
      <c r="D172" s="32" t="s">
        <v>2</v>
      </c>
      <c r="E172" s="32" t="s">
        <v>3</v>
      </c>
    </row>
    <row r="173" spans="1:5" x14ac:dyDescent="0.25">
      <c r="A173" s="33"/>
      <c r="B173" s="34">
        <v>13</v>
      </c>
      <c r="C173" s="34">
        <v>0.02</v>
      </c>
      <c r="D173" s="34">
        <v>13</v>
      </c>
      <c r="E173" s="34">
        <v>0.02</v>
      </c>
    </row>
    <row r="174" spans="1:5" x14ac:dyDescent="0.25">
      <c r="A174" s="33" t="s">
        <v>5</v>
      </c>
      <c r="B174" s="34">
        <v>189</v>
      </c>
      <c r="C174" s="34">
        <v>0.27</v>
      </c>
      <c r="D174" s="34">
        <v>202</v>
      </c>
      <c r="E174" s="34">
        <v>0.28999999999999998</v>
      </c>
    </row>
    <row r="175" spans="1:5" x14ac:dyDescent="0.25">
      <c r="A175" s="33" t="s">
        <v>6</v>
      </c>
      <c r="B175" s="34">
        <v>3202</v>
      </c>
      <c r="C175" s="34">
        <v>4.57</v>
      </c>
      <c r="D175" s="34">
        <v>3404</v>
      </c>
      <c r="E175" s="34">
        <v>4.8499999999999996</v>
      </c>
    </row>
    <row r="176" spans="1:5" x14ac:dyDescent="0.25">
      <c r="A176" s="33" t="s">
        <v>7</v>
      </c>
      <c r="B176" s="34">
        <v>19746</v>
      </c>
      <c r="C176" s="34">
        <v>28.16</v>
      </c>
      <c r="D176" s="34">
        <v>23150</v>
      </c>
      <c r="E176" s="34">
        <v>33.01</v>
      </c>
    </row>
    <row r="177" spans="1:5" x14ac:dyDescent="0.25">
      <c r="A177" s="33" t="s">
        <v>8</v>
      </c>
      <c r="B177" s="34">
        <v>10694</v>
      </c>
      <c r="C177" s="34">
        <v>15.25</v>
      </c>
      <c r="D177" s="34">
        <v>33844</v>
      </c>
      <c r="E177" s="34">
        <v>48.26</v>
      </c>
    </row>
    <row r="178" spans="1:5" x14ac:dyDescent="0.25">
      <c r="A178" s="33" t="s">
        <v>9</v>
      </c>
      <c r="B178" s="34">
        <v>8104</v>
      </c>
      <c r="C178" s="34">
        <v>11.56</v>
      </c>
      <c r="D178" s="34">
        <v>41948</v>
      </c>
      <c r="E178" s="34">
        <v>59.82</v>
      </c>
    </row>
    <row r="179" spans="1:5" x14ac:dyDescent="0.25">
      <c r="A179" s="33" t="s">
        <v>10</v>
      </c>
      <c r="B179" s="34">
        <v>11755</v>
      </c>
      <c r="C179" s="34">
        <v>16.760000000000002</v>
      </c>
      <c r="D179" s="34">
        <v>53703</v>
      </c>
      <c r="E179" s="34">
        <v>76.58</v>
      </c>
    </row>
    <row r="180" spans="1:5" x14ac:dyDescent="0.25">
      <c r="A180" s="33" t="s">
        <v>11</v>
      </c>
      <c r="B180" s="34">
        <v>5400</v>
      </c>
      <c r="C180" s="34">
        <v>7.7</v>
      </c>
      <c r="D180" s="34">
        <v>59103</v>
      </c>
      <c r="E180" s="34">
        <v>84.28</v>
      </c>
    </row>
    <row r="181" spans="1:5" x14ac:dyDescent="0.25">
      <c r="A181" s="33" t="s">
        <v>12</v>
      </c>
      <c r="B181" s="34">
        <v>11021</v>
      </c>
      <c r="C181" s="34">
        <v>15.72</v>
      </c>
      <c r="D181" s="34">
        <v>70124</v>
      </c>
      <c r="E181" s="34">
        <v>100</v>
      </c>
    </row>
    <row r="182" spans="1:5" ht="15.75" thickBot="1" x14ac:dyDescent="0.3">
      <c r="A182" s="1"/>
    </row>
    <row r="183" spans="1:5" x14ac:dyDescent="0.25">
      <c r="A183" s="60" t="s">
        <v>13</v>
      </c>
      <c r="B183" s="61" t="s">
        <v>2</v>
      </c>
      <c r="C183" s="61" t="s">
        <v>3</v>
      </c>
      <c r="D183" s="35" t="s">
        <v>4</v>
      </c>
      <c r="E183" s="35" t="s">
        <v>4</v>
      </c>
    </row>
    <row r="184" spans="1:5" x14ac:dyDescent="0.25">
      <c r="A184" s="62"/>
      <c r="B184" s="64"/>
      <c r="C184" s="64"/>
      <c r="D184" s="32" t="s">
        <v>2</v>
      </c>
      <c r="E184" s="32" t="s">
        <v>3</v>
      </c>
    </row>
    <row r="185" spans="1:5" x14ac:dyDescent="0.25">
      <c r="A185" s="33" t="s">
        <v>14</v>
      </c>
      <c r="B185" s="34">
        <v>57229</v>
      </c>
      <c r="C185" s="34">
        <v>81.61</v>
      </c>
      <c r="D185" s="34">
        <v>57229</v>
      </c>
      <c r="E185" s="34">
        <v>81.61</v>
      </c>
    </row>
    <row r="186" spans="1:5" x14ac:dyDescent="0.25">
      <c r="A186" s="33" t="s">
        <v>15</v>
      </c>
      <c r="B186" s="34">
        <v>12895</v>
      </c>
      <c r="C186" s="34">
        <v>18.39</v>
      </c>
      <c r="D186" s="34">
        <v>70124</v>
      </c>
      <c r="E186" s="34">
        <v>100</v>
      </c>
    </row>
    <row r="187" spans="1:5" ht="15.75" thickBot="1" x14ac:dyDescent="0.3">
      <c r="A187" s="1"/>
    </row>
    <row r="188" spans="1:5" x14ac:dyDescent="0.25">
      <c r="A188" s="60" t="s">
        <v>30</v>
      </c>
      <c r="B188" s="61" t="s">
        <v>2</v>
      </c>
      <c r="C188" s="61" t="s">
        <v>3</v>
      </c>
      <c r="D188" s="35" t="s">
        <v>4</v>
      </c>
      <c r="E188" s="35" t="s">
        <v>4</v>
      </c>
    </row>
    <row r="189" spans="1:5" x14ac:dyDescent="0.25">
      <c r="A189" s="62"/>
      <c r="B189" s="64"/>
      <c r="C189" s="64"/>
      <c r="D189" s="32" t="s">
        <v>2</v>
      </c>
      <c r="E189" s="32" t="s">
        <v>3</v>
      </c>
    </row>
    <row r="190" spans="1:5" x14ac:dyDescent="0.25">
      <c r="A190" s="33">
        <v>0</v>
      </c>
      <c r="B190" s="34">
        <v>69958</v>
      </c>
      <c r="C190" s="34">
        <v>99.76</v>
      </c>
      <c r="D190" s="34">
        <v>69958</v>
      </c>
      <c r="E190" s="34">
        <v>99.76</v>
      </c>
    </row>
    <row r="191" spans="1:5" x14ac:dyDescent="0.25">
      <c r="A191" s="33">
        <v>1</v>
      </c>
      <c r="B191" s="34">
        <v>166</v>
      </c>
      <c r="C191" s="34">
        <v>0.24</v>
      </c>
      <c r="D191" s="34">
        <v>70124</v>
      </c>
      <c r="E191" s="34">
        <v>100</v>
      </c>
    </row>
    <row r="192" spans="1:5" ht="15.75" thickBot="1" x14ac:dyDescent="0.3">
      <c r="A192" s="1"/>
    </row>
    <row r="193" spans="1:5" x14ac:dyDescent="0.25">
      <c r="A193" s="60" t="s">
        <v>26</v>
      </c>
      <c r="B193" s="61" t="s">
        <v>2</v>
      </c>
      <c r="C193" s="61" t="s">
        <v>3</v>
      </c>
      <c r="D193" s="35" t="s">
        <v>4</v>
      </c>
      <c r="E193" s="35" t="s">
        <v>4</v>
      </c>
    </row>
    <row r="194" spans="1:5" x14ac:dyDescent="0.25">
      <c r="A194" s="62"/>
      <c r="B194" s="64"/>
      <c r="C194" s="64"/>
      <c r="D194" s="32" t="s">
        <v>2</v>
      </c>
      <c r="E194" s="32" t="s">
        <v>3</v>
      </c>
    </row>
    <row r="195" spans="1:5" x14ac:dyDescent="0.25">
      <c r="A195" s="33">
        <v>0</v>
      </c>
      <c r="B195" s="34">
        <v>47799</v>
      </c>
      <c r="C195" s="34">
        <v>68.16</v>
      </c>
      <c r="D195" s="34">
        <v>47799</v>
      </c>
      <c r="E195" s="34">
        <v>68.16</v>
      </c>
    </row>
    <row r="196" spans="1:5" x14ac:dyDescent="0.25">
      <c r="A196" s="33">
        <v>1</v>
      </c>
      <c r="B196" s="34">
        <v>8965</v>
      </c>
      <c r="C196" s="34">
        <v>12.78</v>
      </c>
      <c r="D196" s="34">
        <v>56764</v>
      </c>
      <c r="E196" s="34">
        <v>80.95</v>
      </c>
    </row>
    <row r="197" spans="1:5" x14ac:dyDescent="0.25">
      <c r="A197" s="33">
        <v>2</v>
      </c>
      <c r="B197" s="34">
        <v>8156</v>
      </c>
      <c r="C197" s="34">
        <v>11.63</v>
      </c>
      <c r="D197" s="34">
        <v>64920</v>
      </c>
      <c r="E197" s="34">
        <v>92.58</v>
      </c>
    </row>
    <row r="198" spans="1:5" x14ac:dyDescent="0.25">
      <c r="A198" s="33">
        <v>3</v>
      </c>
      <c r="B198" s="34">
        <v>3125</v>
      </c>
      <c r="C198" s="34">
        <v>4.46</v>
      </c>
      <c r="D198" s="34">
        <v>68045</v>
      </c>
      <c r="E198" s="34">
        <v>97.04</v>
      </c>
    </row>
    <row r="199" spans="1:5" x14ac:dyDescent="0.25">
      <c r="A199" s="33" t="s">
        <v>27</v>
      </c>
      <c r="B199" s="34">
        <v>2079</v>
      </c>
      <c r="C199" s="34">
        <v>2.96</v>
      </c>
      <c r="D199" s="34">
        <v>70124</v>
      </c>
      <c r="E199" s="34">
        <v>100</v>
      </c>
    </row>
    <row r="200" spans="1:5" ht="15.75" thickBot="1" x14ac:dyDescent="0.3">
      <c r="A200" s="1"/>
    </row>
    <row r="201" spans="1:5" x14ac:dyDescent="0.25">
      <c r="A201" s="60" t="s">
        <v>28</v>
      </c>
      <c r="B201" s="61" t="s">
        <v>2</v>
      </c>
      <c r="C201" s="61" t="s">
        <v>3</v>
      </c>
      <c r="D201" s="35" t="s">
        <v>4</v>
      </c>
      <c r="E201" s="35" t="s">
        <v>4</v>
      </c>
    </row>
    <row r="202" spans="1:5" x14ac:dyDescent="0.25">
      <c r="A202" s="62"/>
      <c r="B202" s="64"/>
      <c r="C202" s="64"/>
      <c r="D202" s="32" t="s">
        <v>2</v>
      </c>
      <c r="E202" s="32" t="s">
        <v>3</v>
      </c>
    </row>
    <row r="203" spans="1:5" x14ac:dyDescent="0.25">
      <c r="A203" s="33">
        <v>0</v>
      </c>
      <c r="B203" s="34">
        <v>47531</v>
      </c>
      <c r="C203" s="34">
        <v>67.78</v>
      </c>
      <c r="D203" s="34">
        <v>47531</v>
      </c>
      <c r="E203" s="34">
        <v>67.78</v>
      </c>
    </row>
    <row r="204" spans="1:5" x14ac:dyDescent="0.25">
      <c r="A204" s="33">
        <v>1</v>
      </c>
      <c r="B204" s="34">
        <v>13206</v>
      </c>
      <c r="C204" s="34">
        <v>18.829999999999998</v>
      </c>
      <c r="D204" s="34">
        <v>60737</v>
      </c>
      <c r="E204" s="34">
        <v>86.61</v>
      </c>
    </row>
    <row r="205" spans="1:5" x14ac:dyDescent="0.25">
      <c r="A205" s="33">
        <v>2</v>
      </c>
      <c r="B205" s="34">
        <v>4684</v>
      </c>
      <c r="C205" s="34">
        <v>6.68</v>
      </c>
      <c r="D205" s="34">
        <v>65421</v>
      </c>
      <c r="E205" s="34">
        <v>93.29</v>
      </c>
    </row>
    <row r="206" spans="1:5" x14ac:dyDescent="0.25">
      <c r="A206" s="33" t="s">
        <v>29</v>
      </c>
      <c r="B206" s="34">
        <v>4703</v>
      </c>
      <c r="C206" s="34">
        <v>6.71</v>
      </c>
      <c r="D206" s="34">
        <v>70124</v>
      </c>
      <c r="E206" s="34">
        <v>100</v>
      </c>
    </row>
    <row r="207" spans="1:5" ht="15.75" thickBot="1" x14ac:dyDescent="0.3">
      <c r="A207" s="1"/>
    </row>
    <row r="208" spans="1:5" x14ac:dyDescent="0.25">
      <c r="A208" s="60" t="s">
        <v>16</v>
      </c>
      <c r="B208" s="61" t="s">
        <v>2</v>
      </c>
      <c r="C208" s="61" t="s">
        <v>3</v>
      </c>
      <c r="D208" s="35" t="s">
        <v>4</v>
      </c>
      <c r="E208" s="35" t="s">
        <v>4</v>
      </c>
    </row>
    <row r="209" spans="1:5" x14ac:dyDescent="0.25">
      <c r="A209" s="62"/>
      <c r="B209" s="64"/>
      <c r="C209" s="64"/>
      <c r="D209" s="32" t="s">
        <v>2</v>
      </c>
      <c r="E209" s="32" t="s">
        <v>3</v>
      </c>
    </row>
    <row r="210" spans="1:5" x14ac:dyDescent="0.25">
      <c r="A210" s="33" t="s">
        <v>17</v>
      </c>
      <c r="B210" s="34">
        <v>19632</v>
      </c>
      <c r="C210" s="34">
        <v>28</v>
      </c>
      <c r="D210" s="34">
        <v>19632</v>
      </c>
      <c r="E210" s="34">
        <v>28</v>
      </c>
    </row>
    <row r="211" spans="1:5" x14ac:dyDescent="0.25">
      <c r="A211" s="33" t="s">
        <v>18</v>
      </c>
      <c r="B211" s="34">
        <v>50492</v>
      </c>
      <c r="C211" s="34">
        <v>72</v>
      </c>
      <c r="D211" s="34">
        <v>70124</v>
      </c>
      <c r="E211" s="34">
        <v>100</v>
      </c>
    </row>
    <row r="212" spans="1:5" ht="15.75" thickBot="1" x14ac:dyDescent="0.3">
      <c r="A212" s="1"/>
    </row>
    <row r="213" spans="1:5" ht="15" customHeight="1" x14ac:dyDescent="0.25">
      <c r="A213" s="60" t="s">
        <v>31</v>
      </c>
      <c r="B213" s="61"/>
      <c r="C213" s="61"/>
      <c r="D213" s="61"/>
      <c r="E213" s="61"/>
    </row>
    <row r="214" spans="1:5" x14ac:dyDescent="0.25">
      <c r="A214" s="62" t="s">
        <v>32</v>
      </c>
      <c r="B214" s="63" t="s">
        <v>2</v>
      </c>
      <c r="C214" s="63" t="s">
        <v>3</v>
      </c>
      <c r="D214" s="32" t="s">
        <v>4</v>
      </c>
      <c r="E214" s="32" t="s">
        <v>4</v>
      </c>
    </row>
    <row r="215" spans="1:5" x14ac:dyDescent="0.25">
      <c r="A215" s="62"/>
      <c r="B215" s="63"/>
      <c r="C215" s="63"/>
      <c r="D215" s="32" t="s">
        <v>2</v>
      </c>
      <c r="E215" s="32" t="s">
        <v>3</v>
      </c>
    </row>
    <row r="216" spans="1:5" x14ac:dyDescent="0.25">
      <c r="A216" s="33">
        <v>0</v>
      </c>
      <c r="B216" s="34">
        <v>54437</v>
      </c>
      <c r="C216" s="34">
        <v>77.63</v>
      </c>
      <c r="D216" s="34">
        <v>54437</v>
      </c>
      <c r="E216" s="34">
        <v>77.63</v>
      </c>
    </row>
    <row r="217" spans="1:5" x14ac:dyDescent="0.25">
      <c r="A217" s="33">
        <v>1</v>
      </c>
      <c r="B217" s="34">
        <v>15687</v>
      </c>
      <c r="C217" s="34">
        <v>22.37</v>
      </c>
      <c r="D217" s="34">
        <v>70124</v>
      </c>
      <c r="E217" s="34">
        <v>100</v>
      </c>
    </row>
    <row r="218" spans="1:5" ht="15.75" thickBot="1" x14ac:dyDescent="0.3">
      <c r="A218" s="1"/>
    </row>
    <row r="219" spans="1:5" ht="15" customHeight="1" x14ac:dyDescent="0.25">
      <c r="A219" s="60" t="s">
        <v>19</v>
      </c>
      <c r="B219" s="61"/>
      <c r="C219" s="61"/>
      <c r="D219" s="61"/>
      <c r="E219" s="61"/>
    </row>
    <row r="220" spans="1:5" x14ac:dyDescent="0.25">
      <c r="A220" s="62" t="s">
        <v>20</v>
      </c>
      <c r="B220" s="63" t="s">
        <v>2</v>
      </c>
      <c r="C220" s="63" t="s">
        <v>3</v>
      </c>
      <c r="D220" s="32" t="s">
        <v>4</v>
      </c>
      <c r="E220" s="32" t="s">
        <v>4</v>
      </c>
    </row>
    <row r="221" spans="1:5" x14ac:dyDescent="0.25">
      <c r="A221" s="62"/>
      <c r="B221" s="63"/>
      <c r="C221" s="63"/>
      <c r="D221" s="32" t="s">
        <v>2</v>
      </c>
      <c r="E221" s="32" t="s">
        <v>3</v>
      </c>
    </row>
    <row r="222" spans="1:5" x14ac:dyDescent="0.25">
      <c r="A222" s="33" t="s">
        <v>21</v>
      </c>
      <c r="B222" s="34">
        <v>18060</v>
      </c>
      <c r="C222" s="34">
        <v>25.75</v>
      </c>
      <c r="D222" s="34">
        <v>18060</v>
      </c>
      <c r="E222" s="34">
        <v>25.75</v>
      </c>
    </row>
    <row r="223" spans="1:5" x14ac:dyDescent="0.25">
      <c r="A223" s="33" t="s">
        <v>22</v>
      </c>
      <c r="B223" s="34">
        <v>2711</v>
      </c>
      <c r="C223" s="34">
        <v>3.87</v>
      </c>
      <c r="D223" s="34">
        <v>20771</v>
      </c>
      <c r="E223" s="34">
        <v>29.62</v>
      </c>
    </row>
    <row r="224" spans="1:5" x14ac:dyDescent="0.25">
      <c r="A224" s="33" t="s">
        <v>23</v>
      </c>
      <c r="B224" s="34">
        <v>8619</v>
      </c>
      <c r="C224" s="34">
        <v>12.29</v>
      </c>
      <c r="D224" s="34">
        <v>29390</v>
      </c>
      <c r="E224" s="34">
        <v>41.91</v>
      </c>
    </row>
    <row r="225" spans="1:5" x14ac:dyDescent="0.25">
      <c r="A225" s="33" t="s">
        <v>24</v>
      </c>
      <c r="B225" s="34">
        <v>5976</v>
      </c>
      <c r="C225" s="34">
        <v>8.52</v>
      </c>
      <c r="D225" s="34">
        <v>35366</v>
      </c>
      <c r="E225" s="34">
        <v>50.43</v>
      </c>
    </row>
    <row r="226" spans="1:5" x14ac:dyDescent="0.25">
      <c r="A226" s="33" t="s">
        <v>25</v>
      </c>
      <c r="B226" s="34">
        <v>34758</v>
      </c>
      <c r="C226" s="34">
        <v>49.57</v>
      </c>
      <c r="D226" s="34">
        <v>70124</v>
      </c>
      <c r="E226" s="34">
        <v>100</v>
      </c>
    </row>
    <row r="227" spans="1:5" x14ac:dyDescent="0.25">
      <c r="A227" s="26"/>
    </row>
    <row r="228" spans="1:5" x14ac:dyDescent="0.25">
      <c r="A228" s="31" t="s">
        <v>124</v>
      </c>
    </row>
    <row r="229" spans="1:5" x14ac:dyDescent="0.25">
      <c r="A229" s="26"/>
    </row>
    <row r="230" spans="1:5" x14ac:dyDescent="0.25">
      <c r="A230" s="26"/>
    </row>
    <row r="232" spans="1:5" x14ac:dyDescent="0.25">
      <c r="A232" s="1"/>
    </row>
    <row r="233" spans="1:5" x14ac:dyDescent="0.25">
      <c r="A233" s="31" t="s">
        <v>126</v>
      </c>
    </row>
    <row r="234" spans="1:5" x14ac:dyDescent="0.25">
      <c r="A234" s="26"/>
    </row>
    <row r="235" spans="1:5" x14ac:dyDescent="0.25">
      <c r="A235" s="1" t="s">
        <v>0</v>
      </c>
    </row>
    <row r="236" spans="1:5" x14ac:dyDescent="0.25">
      <c r="A236" s="26"/>
    </row>
    <row r="237" spans="1:5" x14ac:dyDescent="0.25">
      <c r="A237" s="1" t="s">
        <v>51</v>
      </c>
    </row>
    <row r="238" spans="1:5" ht="15.75" thickBot="1" x14ac:dyDescent="0.3">
      <c r="A238" s="1"/>
    </row>
    <row r="239" spans="1:5" x14ac:dyDescent="0.25">
      <c r="A239" s="60" t="s">
        <v>1</v>
      </c>
      <c r="B239" s="61" t="s">
        <v>2</v>
      </c>
      <c r="C239" s="61" t="s">
        <v>3</v>
      </c>
      <c r="D239" s="35" t="s">
        <v>4</v>
      </c>
      <c r="E239" s="35" t="s">
        <v>4</v>
      </c>
    </row>
    <row r="240" spans="1:5" x14ac:dyDescent="0.25">
      <c r="A240" s="62"/>
      <c r="B240" s="64"/>
      <c r="C240" s="64"/>
      <c r="D240" s="32" t="s">
        <v>2</v>
      </c>
      <c r="E240" s="32" t="s">
        <v>3</v>
      </c>
    </row>
    <row r="241" spans="1:5" x14ac:dyDescent="0.25">
      <c r="A241" s="33" t="s">
        <v>5</v>
      </c>
      <c r="B241" s="34" t="s">
        <v>52</v>
      </c>
      <c r="C241" s="34">
        <v>0.01</v>
      </c>
      <c r="D241" s="34">
        <v>2</v>
      </c>
      <c r="E241" s="34">
        <v>0.01</v>
      </c>
    </row>
    <row r="242" spans="1:5" x14ac:dyDescent="0.25">
      <c r="A242" s="33" t="s">
        <v>6</v>
      </c>
      <c r="B242" s="34">
        <v>71</v>
      </c>
      <c r="C242" s="34">
        <v>0.38</v>
      </c>
      <c r="D242" s="34">
        <v>73</v>
      </c>
      <c r="E242" s="34">
        <v>0.39</v>
      </c>
    </row>
    <row r="243" spans="1:5" x14ac:dyDescent="0.25">
      <c r="A243" s="33" t="s">
        <v>7</v>
      </c>
      <c r="B243" s="34">
        <v>12248</v>
      </c>
      <c r="C243" s="34">
        <v>65.09</v>
      </c>
      <c r="D243" s="34">
        <v>12321</v>
      </c>
      <c r="E243" s="34">
        <v>65.47</v>
      </c>
    </row>
    <row r="244" spans="1:5" x14ac:dyDescent="0.25">
      <c r="A244" s="33" t="s">
        <v>8</v>
      </c>
      <c r="B244" s="34">
        <v>2956</v>
      </c>
      <c r="C244" s="34">
        <v>15.71</v>
      </c>
      <c r="D244" s="34">
        <v>15277</v>
      </c>
      <c r="E244" s="34">
        <v>81.180000000000007</v>
      </c>
    </row>
    <row r="245" spans="1:5" x14ac:dyDescent="0.25">
      <c r="A245" s="33" t="s">
        <v>9</v>
      </c>
      <c r="B245" s="34">
        <v>958</v>
      </c>
      <c r="C245" s="34">
        <v>5.09</v>
      </c>
      <c r="D245" s="34">
        <v>16235</v>
      </c>
      <c r="E245" s="34">
        <v>86.27</v>
      </c>
    </row>
    <row r="246" spans="1:5" x14ac:dyDescent="0.25">
      <c r="A246" s="33" t="s">
        <v>10</v>
      </c>
      <c r="B246" s="34">
        <v>2411</v>
      </c>
      <c r="C246" s="34">
        <v>12.81</v>
      </c>
      <c r="D246" s="34">
        <v>18646</v>
      </c>
      <c r="E246" s="34">
        <v>99.09</v>
      </c>
    </row>
    <row r="247" spans="1:5" x14ac:dyDescent="0.25">
      <c r="A247" s="33" t="s">
        <v>11</v>
      </c>
      <c r="B247" s="34">
        <v>14</v>
      </c>
      <c r="C247" s="34">
        <v>7.0000000000000007E-2</v>
      </c>
      <c r="D247" s="34">
        <v>18660</v>
      </c>
      <c r="E247" s="34">
        <v>99.16</v>
      </c>
    </row>
    <row r="248" spans="1:5" x14ac:dyDescent="0.25">
      <c r="A248" s="33" t="s">
        <v>12</v>
      </c>
      <c r="B248" s="34">
        <v>158</v>
      </c>
      <c r="C248" s="34">
        <v>0.84</v>
      </c>
      <c r="D248" s="34">
        <v>18818</v>
      </c>
      <c r="E248" s="34">
        <v>100</v>
      </c>
    </row>
    <row r="249" spans="1:5" ht="15.75" thickBot="1" x14ac:dyDescent="0.3">
      <c r="A249" s="1"/>
    </row>
    <row r="250" spans="1:5" x14ac:dyDescent="0.25">
      <c r="A250" s="60" t="s">
        <v>13</v>
      </c>
      <c r="B250" s="61" t="s">
        <v>2</v>
      </c>
      <c r="C250" s="61" t="s">
        <v>3</v>
      </c>
      <c r="D250" s="35" t="s">
        <v>4</v>
      </c>
      <c r="E250" s="35" t="s">
        <v>4</v>
      </c>
    </row>
    <row r="251" spans="1:5" x14ac:dyDescent="0.25">
      <c r="A251" s="62"/>
      <c r="B251" s="64"/>
      <c r="C251" s="64"/>
      <c r="D251" s="32" t="s">
        <v>2</v>
      </c>
      <c r="E251" s="32" t="s">
        <v>3</v>
      </c>
    </row>
    <row r="252" spans="1:5" x14ac:dyDescent="0.25">
      <c r="A252" s="33">
        <v>0</v>
      </c>
      <c r="B252" s="34">
        <v>1296</v>
      </c>
      <c r="C252" s="34">
        <v>6.89</v>
      </c>
      <c r="D252" s="34">
        <v>1296</v>
      </c>
      <c r="E252" s="34">
        <v>6.89</v>
      </c>
    </row>
    <row r="253" spans="1:5" x14ac:dyDescent="0.25">
      <c r="A253" s="36">
        <v>43834</v>
      </c>
      <c r="B253" s="34">
        <v>8146</v>
      </c>
      <c r="C253" s="34">
        <v>43.29</v>
      </c>
      <c r="D253" s="34">
        <v>9442</v>
      </c>
      <c r="E253" s="34">
        <v>50.18</v>
      </c>
    </row>
    <row r="254" spans="1:5" x14ac:dyDescent="0.25">
      <c r="A254" s="36">
        <v>43960</v>
      </c>
      <c r="B254" s="34">
        <v>5859</v>
      </c>
      <c r="C254" s="34">
        <v>31.14</v>
      </c>
      <c r="D254" s="34">
        <v>15301</v>
      </c>
      <c r="E254" s="34">
        <v>81.31</v>
      </c>
    </row>
    <row r="255" spans="1:5" x14ac:dyDescent="0.25">
      <c r="A255" s="36">
        <v>44118</v>
      </c>
      <c r="B255" s="34">
        <v>3517</v>
      </c>
      <c r="C255" s="34">
        <v>18.690000000000001</v>
      </c>
      <c r="D255" s="34">
        <v>18818</v>
      </c>
      <c r="E255" s="34">
        <v>100</v>
      </c>
    </row>
    <row r="256" spans="1:5" ht="15.75" thickBot="1" x14ac:dyDescent="0.3">
      <c r="A256" s="1"/>
    </row>
    <row r="257" spans="1:5" x14ac:dyDescent="0.25">
      <c r="A257" s="60" t="s">
        <v>30</v>
      </c>
      <c r="B257" s="61" t="s">
        <v>2</v>
      </c>
      <c r="C257" s="61" t="s">
        <v>3</v>
      </c>
      <c r="D257" s="35" t="s">
        <v>4</v>
      </c>
      <c r="E257" s="35" t="s">
        <v>4</v>
      </c>
    </row>
    <row r="258" spans="1:5" x14ac:dyDescent="0.25">
      <c r="A258" s="62"/>
      <c r="B258" s="64"/>
      <c r="C258" s="64"/>
      <c r="D258" s="32" t="s">
        <v>2</v>
      </c>
      <c r="E258" s="32" t="s">
        <v>3</v>
      </c>
    </row>
    <row r="259" spans="1:5" x14ac:dyDescent="0.25">
      <c r="A259" s="33">
        <v>0</v>
      </c>
      <c r="B259" s="34">
        <v>18111</v>
      </c>
      <c r="C259" s="34">
        <v>96.24</v>
      </c>
      <c r="D259" s="34">
        <v>18111</v>
      </c>
      <c r="E259" s="34">
        <v>96.24</v>
      </c>
    </row>
    <row r="260" spans="1:5" x14ac:dyDescent="0.25">
      <c r="A260" s="33">
        <v>1</v>
      </c>
      <c r="B260" s="34">
        <v>707</v>
      </c>
      <c r="C260" s="34">
        <v>3.76</v>
      </c>
      <c r="D260" s="34">
        <v>18818</v>
      </c>
      <c r="E260" s="34">
        <v>100</v>
      </c>
    </row>
    <row r="261" spans="1:5" ht="15.75" thickBot="1" x14ac:dyDescent="0.3">
      <c r="A261" s="1"/>
    </row>
    <row r="262" spans="1:5" x14ac:dyDescent="0.25">
      <c r="A262" s="60" t="s">
        <v>26</v>
      </c>
      <c r="B262" s="61" t="s">
        <v>2</v>
      </c>
      <c r="C262" s="61" t="s">
        <v>3</v>
      </c>
      <c r="D262" s="35" t="s">
        <v>4</v>
      </c>
      <c r="E262" s="35" t="s">
        <v>4</v>
      </c>
    </row>
    <row r="263" spans="1:5" x14ac:dyDescent="0.25">
      <c r="A263" s="62"/>
      <c r="B263" s="64"/>
      <c r="C263" s="64"/>
      <c r="D263" s="32" t="s">
        <v>2</v>
      </c>
      <c r="E263" s="32" t="s">
        <v>3</v>
      </c>
    </row>
    <row r="264" spans="1:5" x14ac:dyDescent="0.25">
      <c r="A264" s="33">
        <v>1</v>
      </c>
      <c r="B264" s="34">
        <v>4357</v>
      </c>
      <c r="C264" s="34">
        <v>23.15</v>
      </c>
      <c r="D264" s="34">
        <v>4357</v>
      </c>
      <c r="E264" s="34">
        <v>23.15</v>
      </c>
    </row>
    <row r="265" spans="1:5" x14ac:dyDescent="0.25">
      <c r="A265" s="33">
        <v>2</v>
      </c>
      <c r="B265" s="34">
        <v>7797</v>
      </c>
      <c r="C265" s="34">
        <v>41.43</v>
      </c>
      <c r="D265" s="34">
        <v>12154</v>
      </c>
      <c r="E265" s="34">
        <v>64.59</v>
      </c>
    </row>
    <row r="266" spans="1:5" x14ac:dyDescent="0.25">
      <c r="A266" s="33">
        <v>3</v>
      </c>
      <c r="B266" s="34">
        <v>3905</v>
      </c>
      <c r="C266" s="34">
        <v>20.75</v>
      </c>
      <c r="D266" s="34">
        <v>16059</v>
      </c>
      <c r="E266" s="34">
        <v>85.34</v>
      </c>
    </row>
    <row r="267" spans="1:5" x14ac:dyDescent="0.25">
      <c r="A267" s="33" t="s">
        <v>27</v>
      </c>
      <c r="B267" s="34">
        <v>2759</v>
      </c>
      <c r="C267" s="34">
        <v>14.66</v>
      </c>
      <c r="D267" s="34">
        <v>18818</v>
      </c>
      <c r="E267" s="34">
        <v>100</v>
      </c>
    </row>
    <row r="268" spans="1:5" ht="15.75" thickBot="1" x14ac:dyDescent="0.3">
      <c r="A268" s="1"/>
    </row>
    <row r="269" spans="1:5" x14ac:dyDescent="0.25">
      <c r="A269" s="60" t="s">
        <v>28</v>
      </c>
      <c r="B269" s="61" t="s">
        <v>2</v>
      </c>
      <c r="C269" s="61" t="s">
        <v>3</v>
      </c>
      <c r="D269" s="35" t="s">
        <v>4</v>
      </c>
      <c r="E269" s="35" t="s">
        <v>4</v>
      </c>
    </row>
    <row r="270" spans="1:5" x14ac:dyDescent="0.25">
      <c r="A270" s="62"/>
      <c r="B270" s="64"/>
      <c r="C270" s="64"/>
      <c r="D270" s="32" t="s">
        <v>2</v>
      </c>
      <c r="E270" s="32" t="s">
        <v>3</v>
      </c>
    </row>
    <row r="271" spans="1:5" x14ac:dyDescent="0.25">
      <c r="A271" s="33">
        <v>0</v>
      </c>
      <c r="B271" s="34">
        <v>16521</v>
      </c>
      <c r="C271" s="34">
        <v>87.79</v>
      </c>
      <c r="D271" s="34">
        <v>16521</v>
      </c>
      <c r="E271" s="34">
        <v>87.79</v>
      </c>
    </row>
    <row r="272" spans="1:5" x14ac:dyDescent="0.25">
      <c r="A272" s="33">
        <v>1</v>
      </c>
      <c r="B272" s="34">
        <v>2105</v>
      </c>
      <c r="C272" s="34">
        <v>11.19</v>
      </c>
      <c r="D272" s="34">
        <v>18626</v>
      </c>
      <c r="E272" s="34">
        <v>98.98</v>
      </c>
    </row>
    <row r="273" spans="1:5" x14ac:dyDescent="0.25">
      <c r="A273" s="33">
        <v>2</v>
      </c>
      <c r="B273" s="34">
        <v>121</v>
      </c>
      <c r="C273" s="34">
        <v>0.64</v>
      </c>
      <c r="D273" s="34">
        <v>18747</v>
      </c>
      <c r="E273" s="34">
        <v>99.62</v>
      </c>
    </row>
    <row r="274" spans="1:5" x14ac:dyDescent="0.25">
      <c r="A274" s="33" t="s">
        <v>29</v>
      </c>
      <c r="B274" s="34">
        <v>71</v>
      </c>
      <c r="C274" s="34">
        <v>0.38</v>
      </c>
      <c r="D274" s="34">
        <v>18818</v>
      </c>
      <c r="E274" s="34">
        <v>100</v>
      </c>
    </row>
    <row r="275" spans="1:5" ht="15.75" thickBot="1" x14ac:dyDescent="0.3">
      <c r="A275" s="1"/>
    </row>
    <row r="276" spans="1:5" x14ac:dyDescent="0.25">
      <c r="A276" s="60" t="s">
        <v>16</v>
      </c>
      <c r="B276" s="61" t="s">
        <v>2</v>
      </c>
      <c r="C276" s="61" t="s">
        <v>3</v>
      </c>
      <c r="D276" s="35" t="s">
        <v>4</v>
      </c>
      <c r="E276" s="35" t="s">
        <v>4</v>
      </c>
    </row>
    <row r="277" spans="1:5" x14ac:dyDescent="0.25">
      <c r="A277" s="62"/>
      <c r="B277" s="64"/>
      <c r="C277" s="64"/>
      <c r="D277" s="32" t="s">
        <v>2</v>
      </c>
      <c r="E277" s="32" t="s">
        <v>3</v>
      </c>
    </row>
    <row r="278" spans="1:5" x14ac:dyDescent="0.25">
      <c r="A278" s="33" t="s">
        <v>17</v>
      </c>
      <c r="B278" s="34">
        <v>9418</v>
      </c>
      <c r="C278" s="34">
        <v>50.05</v>
      </c>
      <c r="D278" s="34">
        <v>9418</v>
      </c>
      <c r="E278" s="34">
        <v>50.05</v>
      </c>
    </row>
    <row r="279" spans="1:5" x14ac:dyDescent="0.25">
      <c r="A279" s="33" t="s">
        <v>18</v>
      </c>
      <c r="B279" s="34">
        <v>9400</v>
      </c>
      <c r="C279" s="34">
        <v>49.95</v>
      </c>
      <c r="D279" s="34">
        <v>18818</v>
      </c>
      <c r="E279" s="34">
        <v>100</v>
      </c>
    </row>
    <row r="280" spans="1:5" ht="15.75" thickBot="1" x14ac:dyDescent="0.3">
      <c r="A280" s="1"/>
    </row>
    <row r="281" spans="1:5" ht="15" customHeight="1" x14ac:dyDescent="0.25">
      <c r="A281" s="60" t="s">
        <v>31</v>
      </c>
      <c r="B281" s="61"/>
      <c r="C281" s="61"/>
      <c r="D281" s="61"/>
      <c r="E281" s="61"/>
    </row>
    <row r="282" spans="1:5" x14ac:dyDescent="0.25">
      <c r="A282" s="62" t="s">
        <v>32</v>
      </c>
      <c r="B282" s="63" t="s">
        <v>2</v>
      </c>
      <c r="C282" s="63" t="s">
        <v>3</v>
      </c>
      <c r="D282" s="32" t="s">
        <v>4</v>
      </c>
      <c r="E282" s="32" t="s">
        <v>4</v>
      </c>
    </row>
    <row r="283" spans="1:5" x14ac:dyDescent="0.25">
      <c r="A283" s="62"/>
      <c r="B283" s="63"/>
      <c r="C283" s="63"/>
      <c r="D283" s="32" t="s">
        <v>2</v>
      </c>
      <c r="E283" s="32" t="s">
        <v>3</v>
      </c>
    </row>
    <row r="284" spans="1:5" x14ac:dyDescent="0.25">
      <c r="A284" s="33">
        <v>0</v>
      </c>
      <c r="B284" s="34">
        <v>13525</v>
      </c>
      <c r="C284" s="34">
        <v>71.87</v>
      </c>
      <c r="D284" s="34">
        <v>13525</v>
      </c>
      <c r="E284" s="34">
        <v>71.87</v>
      </c>
    </row>
    <row r="285" spans="1:5" x14ac:dyDescent="0.25">
      <c r="A285" s="33">
        <v>1</v>
      </c>
      <c r="B285" s="34">
        <v>5293</v>
      </c>
      <c r="C285" s="34">
        <v>28.13</v>
      </c>
      <c r="D285" s="34">
        <v>18818</v>
      </c>
      <c r="E285" s="34">
        <v>100</v>
      </c>
    </row>
    <row r="286" spans="1:5" ht="15.75" thickBot="1" x14ac:dyDescent="0.3">
      <c r="A286" s="1"/>
    </row>
    <row r="287" spans="1:5" ht="15" customHeight="1" x14ac:dyDescent="0.25">
      <c r="A287" s="60" t="s">
        <v>19</v>
      </c>
      <c r="B287" s="61"/>
      <c r="C287" s="61"/>
      <c r="D287" s="61"/>
      <c r="E287" s="61"/>
    </row>
    <row r="288" spans="1:5" x14ac:dyDescent="0.25">
      <c r="A288" s="62" t="s">
        <v>20</v>
      </c>
      <c r="B288" s="63" t="s">
        <v>2</v>
      </c>
      <c r="C288" s="63" t="s">
        <v>3</v>
      </c>
      <c r="D288" s="32" t="s">
        <v>4</v>
      </c>
      <c r="E288" s="32" t="s">
        <v>4</v>
      </c>
    </row>
    <row r="289" spans="1:5" x14ac:dyDescent="0.25">
      <c r="A289" s="62"/>
      <c r="B289" s="63"/>
      <c r="C289" s="63"/>
      <c r="D289" s="32" t="s">
        <v>2</v>
      </c>
      <c r="E289" s="32" t="s">
        <v>3</v>
      </c>
    </row>
    <row r="290" spans="1:5" x14ac:dyDescent="0.25">
      <c r="A290" s="33" t="s">
        <v>21</v>
      </c>
      <c r="B290" s="34">
        <v>5125</v>
      </c>
      <c r="C290" s="34">
        <v>27.23</v>
      </c>
      <c r="D290" s="34">
        <v>5125</v>
      </c>
      <c r="E290" s="34">
        <v>27.23</v>
      </c>
    </row>
    <row r="291" spans="1:5" x14ac:dyDescent="0.25">
      <c r="A291" s="33" t="s">
        <v>22</v>
      </c>
      <c r="B291" s="34">
        <v>666</v>
      </c>
      <c r="C291" s="34">
        <v>3.54</v>
      </c>
      <c r="D291" s="34">
        <v>5791</v>
      </c>
      <c r="E291" s="34">
        <v>30.77</v>
      </c>
    </row>
    <row r="292" spans="1:5" x14ac:dyDescent="0.25">
      <c r="A292" s="33" t="s">
        <v>23</v>
      </c>
      <c r="B292" s="34">
        <v>3317</v>
      </c>
      <c r="C292" s="34">
        <v>17.63</v>
      </c>
      <c r="D292" s="34">
        <v>9108</v>
      </c>
      <c r="E292" s="34">
        <v>48.4</v>
      </c>
    </row>
    <row r="293" spans="1:5" x14ac:dyDescent="0.25">
      <c r="A293" s="33" t="s">
        <v>24</v>
      </c>
      <c r="B293" s="34">
        <v>1344</v>
      </c>
      <c r="C293" s="34">
        <v>7.14</v>
      </c>
      <c r="D293" s="34">
        <v>10452</v>
      </c>
      <c r="E293" s="34">
        <v>55.54</v>
      </c>
    </row>
    <row r="294" spans="1:5" x14ac:dyDescent="0.25">
      <c r="A294" s="33" t="s">
        <v>25</v>
      </c>
      <c r="B294" s="34">
        <v>8366</v>
      </c>
      <c r="C294" s="34">
        <v>44.46</v>
      </c>
      <c r="D294" s="34">
        <v>18818</v>
      </c>
      <c r="E294" s="34">
        <v>100</v>
      </c>
    </row>
    <row r="295" spans="1:5" x14ac:dyDescent="0.25">
      <c r="A295" s="26"/>
    </row>
    <row r="296" spans="1:5" x14ac:dyDescent="0.25">
      <c r="A296" s="31" t="s">
        <v>124</v>
      </c>
    </row>
    <row r="297" spans="1:5" x14ac:dyDescent="0.25">
      <c r="A297" s="26"/>
    </row>
    <row r="298" spans="1:5" x14ac:dyDescent="0.25">
      <c r="A298" s="26"/>
    </row>
    <row r="300" spans="1:5" x14ac:dyDescent="0.25">
      <c r="A300" s="1"/>
    </row>
    <row r="301" spans="1:5" x14ac:dyDescent="0.25">
      <c r="A301" s="31" t="s">
        <v>126</v>
      </c>
    </row>
    <row r="302" spans="1:5" x14ac:dyDescent="0.25">
      <c r="A302" s="26"/>
    </row>
    <row r="303" spans="1:5" x14ac:dyDescent="0.25">
      <c r="A303" s="1" t="s">
        <v>33</v>
      </c>
    </row>
    <row r="304" spans="1:5" ht="15.75" thickBot="1" x14ac:dyDescent="0.3">
      <c r="A304" s="1"/>
    </row>
    <row r="305" spans="1:19" ht="15" customHeight="1" x14ac:dyDescent="0.25">
      <c r="A305" s="60" t="s">
        <v>34</v>
      </c>
      <c r="B305" s="61"/>
      <c r="C305" s="61"/>
      <c r="D305" s="61"/>
      <c r="E305" s="61"/>
      <c r="F305" s="61"/>
      <c r="G305" s="61"/>
      <c r="H305" s="61"/>
      <c r="I305" s="61"/>
      <c r="J305" s="61"/>
      <c r="K305" s="61"/>
      <c r="L305" s="61"/>
      <c r="M305" s="61"/>
      <c r="N305" s="61"/>
      <c r="O305" s="61"/>
      <c r="P305" s="61"/>
      <c r="Q305" s="61"/>
    </row>
    <row r="306" spans="1:19" x14ac:dyDescent="0.25">
      <c r="A306" s="33" t="s">
        <v>53</v>
      </c>
      <c r="B306" s="32" t="s">
        <v>54</v>
      </c>
      <c r="C306" s="32" t="s">
        <v>35</v>
      </c>
      <c r="D306" s="32" t="s">
        <v>36</v>
      </c>
      <c r="E306" s="32" t="s">
        <v>37</v>
      </c>
      <c r="F306" s="32" t="s">
        <v>38</v>
      </c>
      <c r="G306" s="32" t="s">
        <v>39</v>
      </c>
      <c r="H306" s="32" t="s">
        <v>40</v>
      </c>
      <c r="I306" s="32" t="s">
        <v>41</v>
      </c>
      <c r="J306" s="32" t="s">
        <v>42</v>
      </c>
      <c r="K306" s="32" t="s">
        <v>43</v>
      </c>
      <c r="L306" s="32" t="s">
        <v>44</v>
      </c>
      <c r="M306" s="32" t="s">
        <v>45</v>
      </c>
      <c r="N306" s="32" t="s">
        <v>46</v>
      </c>
      <c r="O306" s="32" t="s">
        <v>47</v>
      </c>
      <c r="P306" s="32" t="s">
        <v>48</v>
      </c>
      <c r="Q306" s="32" t="s">
        <v>49</v>
      </c>
    </row>
    <row r="307" spans="1:19" x14ac:dyDescent="0.25">
      <c r="A307" s="33" t="s">
        <v>55</v>
      </c>
      <c r="B307" s="32">
        <v>54437</v>
      </c>
      <c r="C307" s="34">
        <v>54437</v>
      </c>
      <c r="D307" s="34">
        <v>0</v>
      </c>
      <c r="E307" s="34">
        <v>0.64696520000000002</v>
      </c>
      <c r="F307" s="34">
        <v>0.23714060000000001</v>
      </c>
      <c r="G307" s="34">
        <v>0.1</v>
      </c>
      <c r="H307" s="34">
        <v>0.2</v>
      </c>
      <c r="I307" s="34">
        <v>0.27272730000000001</v>
      </c>
      <c r="J307" s="34">
        <v>0.3333333</v>
      </c>
      <c r="K307" s="34">
        <v>0.45454549999999999</v>
      </c>
      <c r="L307" s="34">
        <v>0.66666669999999995</v>
      </c>
      <c r="M307" s="34">
        <v>0.84615379999999996</v>
      </c>
      <c r="N307" s="34">
        <v>1</v>
      </c>
      <c r="O307" s="34">
        <v>1</v>
      </c>
      <c r="P307" s="34">
        <v>1</v>
      </c>
      <c r="Q307" s="34">
        <v>1</v>
      </c>
    </row>
    <row r="308" spans="1:19" x14ac:dyDescent="0.25">
      <c r="A308" s="33" t="s">
        <v>56</v>
      </c>
      <c r="B308" s="32">
        <v>13525</v>
      </c>
      <c r="C308" s="34">
        <v>13525</v>
      </c>
      <c r="D308" s="34">
        <v>0</v>
      </c>
      <c r="E308" s="34">
        <v>0.6321059</v>
      </c>
      <c r="F308" s="34">
        <v>0.2443263</v>
      </c>
      <c r="G308" s="34">
        <v>0.1111111</v>
      </c>
      <c r="H308" s="34">
        <v>0.2</v>
      </c>
      <c r="I308" s="34">
        <v>0.25</v>
      </c>
      <c r="J308" s="34">
        <v>0.3333333</v>
      </c>
      <c r="K308" s="34">
        <v>0.42857139999999999</v>
      </c>
      <c r="L308" s="34">
        <v>0.625</v>
      </c>
      <c r="M308" s="34">
        <v>0.83333330000000005</v>
      </c>
      <c r="N308" s="34">
        <v>1</v>
      </c>
      <c r="O308" s="34">
        <v>1</v>
      </c>
      <c r="P308" s="34">
        <v>1</v>
      </c>
      <c r="Q308" s="34">
        <v>1</v>
      </c>
    </row>
    <row r="309" spans="1:19" x14ac:dyDescent="0.25">
      <c r="A309" s="26"/>
    </row>
    <row r="310" spans="1:19" x14ac:dyDescent="0.25">
      <c r="A310" s="31" t="s">
        <v>124</v>
      </c>
    </row>
    <row r="311" spans="1:19" x14ac:dyDescent="0.25">
      <c r="A311" s="26"/>
    </row>
    <row r="312" spans="1:19" x14ac:dyDescent="0.25">
      <c r="A312" s="26"/>
    </row>
    <row r="314" spans="1:19" x14ac:dyDescent="0.25">
      <c r="A314" s="1"/>
    </row>
    <row r="315" spans="1:19" x14ac:dyDescent="0.25">
      <c r="A315" s="31" t="s">
        <v>126</v>
      </c>
    </row>
    <row r="316" spans="1:19" x14ac:dyDescent="0.25">
      <c r="A316" s="26"/>
    </row>
    <row r="317" spans="1:19" x14ac:dyDescent="0.25">
      <c r="A317" s="1" t="s">
        <v>33</v>
      </c>
    </row>
    <row r="318" spans="1:19" ht="15.75" thickBot="1" x14ac:dyDescent="0.3">
      <c r="A318" s="1"/>
    </row>
    <row r="319" spans="1:19" x14ac:dyDescent="0.25">
      <c r="A319" s="38" t="s">
        <v>53</v>
      </c>
      <c r="B319" s="35" t="s">
        <v>54</v>
      </c>
      <c r="C319" s="35" t="s">
        <v>103</v>
      </c>
      <c r="D319" s="35" t="s">
        <v>104</v>
      </c>
      <c r="E319" s="35" t="s">
        <v>35</v>
      </c>
      <c r="F319" s="35" t="s">
        <v>36</v>
      </c>
      <c r="G319" s="35" t="s">
        <v>37</v>
      </c>
      <c r="H319" s="35" t="s">
        <v>38</v>
      </c>
      <c r="I319" s="35" t="s">
        <v>39</v>
      </c>
      <c r="J319" s="35" t="s">
        <v>40</v>
      </c>
      <c r="K319" s="35" t="s">
        <v>41</v>
      </c>
      <c r="L319" s="35" t="s">
        <v>42</v>
      </c>
      <c r="M319" s="35" t="s">
        <v>43</v>
      </c>
      <c r="N319" s="35" t="s">
        <v>44</v>
      </c>
      <c r="O319" s="35" t="s">
        <v>45</v>
      </c>
      <c r="P319" s="35" t="s">
        <v>46</v>
      </c>
      <c r="Q319" s="35" t="s">
        <v>47</v>
      </c>
      <c r="R319" s="35" t="s">
        <v>48</v>
      </c>
      <c r="S319" s="35" t="s">
        <v>49</v>
      </c>
    </row>
    <row r="320" spans="1:19" x14ac:dyDescent="0.25">
      <c r="A320" s="62" t="s">
        <v>55</v>
      </c>
      <c r="B320" s="63">
        <v>70124</v>
      </c>
      <c r="C320" s="40" t="s">
        <v>105</v>
      </c>
      <c r="D320" s="40" t="s">
        <v>107</v>
      </c>
      <c r="E320" s="41">
        <v>70124</v>
      </c>
      <c r="F320" s="41">
        <v>0</v>
      </c>
      <c r="G320" s="41">
        <v>9.3656000000000003E-2</v>
      </c>
      <c r="H320" s="41">
        <v>0.96626190000000001</v>
      </c>
      <c r="I320" s="41">
        <v>-5.1667246000000002</v>
      </c>
      <c r="J320" s="41">
        <v>-1.541641</v>
      </c>
      <c r="K320" s="41">
        <v>-1.1089617000000001</v>
      </c>
      <c r="L320" s="41">
        <v>-0.90000959999999997</v>
      </c>
      <c r="M320" s="41">
        <v>-0.55410389999999998</v>
      </c>
      <c r="N320" s="41">
        <v>-3.1238200000000001E-2</v>
      </c>
      <c r="O320" s="41">
        <v>0.43285400000000002</v>
      </c>
      <c r="P320" s="41">
        <v>1.526254</v>
      </c>
      <c r="Q320" s="41">
        <v>2.3138489999999998</v>
      </c>
      <c r="R320" s="41">
        <v>2.9331228999999999</v>
      </c>
      <c r="S320" s="41">
        <v>3.8777496999999999</v>
      </c>
    </row>
    <row r="321" spans="1:19" x14ac:dyDescent="0.25">
      <c r="A321" s="62"/>
      <c r="B321" s="63"/>
      <c r="C321" s="40" t="s">
        <v>106</v>
      </c>
      <c r="D321" s="40" t="s">
        <v>108</v>
      </c>
      <c r="E321" s="41">
        <v>70124</v>
      </c>
      <c r="F321" s="41">
        <v>0</v>
      </c>
      <c r="G321" s="41">
        <v>45.1873966</v>
      </c>
      <c r="H321" s="41">
        <v>19.486429999999999</v>
      </c>
      <c r="I321" s="41">
        <v>15</v>
      </c>
      <c r="J321" s="41">
        <v>15</v>
      </c>
      <c r="K321" s="41">
        <v>18</v>
      </c>
      <c r="L321" s="41">
        <v>21</v>
      </c>
      <c r="M321" s="41">
        <v>29</v>
      </c>
      <c r="N321" s="41">
        <v>43</v>
      </c>
      <c r="O321" s="41">
        <v>59</v>
      </c>
      <c r="P321" s="41">
        <v>73</v>
      </c>
      <c r="Q321" s="41">
        <v>80</v>
      </c>
      <c r="R321" s="41">
        <v>90</v>
      </c>
      <c r="S321" s="41">
        <v>103</v>
      </c>
    </row>
    <row r="322" spans="1:19" x14ac:dyDescent="0.25">
      <c r="A322" s="62" t="s">
        <v>56</v>
      </c>
      <c r="B322" s="63">
        <v>18818</v>
      </c>
      <c r="C322" s="40" t="s">
        <v>105</v>
      </c>
      <c r="D322" s="40" t="s">
        <v>107</v>
      </c>
      <c r="E322" s="41">
        <v>18818</v>
      </c>
      <c r="F322" s="41">
        <v>0</v>
      </c>
      <c r="G322" s="41">
        <v>9.6989000000000006E-2</v>
      </c>
      <c r="H322" s="41">
        <v>1.0395905999999999</v>
      </c>
      <c r="I322" s="41">
        <v>-5.1667246000000002</v>
      </c>
      <c r="J322" s="41">
        <v>-1.4605294</v>
      </c>
      <c r="K322" s="41">
        <v>-1.1265491000000001</v>
      </c>
      <c r="L322" s="41">
        <v>-0.93849749999999998</v>
      </c>
      <c r="M322" s="41">
        <v>-0.6257952</v>
      </c>
      <c r="N322" s="41">
        <v>-9.3469099999999999E-2</v>
      </c>
      <c r="O322" s="41">
        <v>0.43285400000000002</v>
      </c>
      <c r="P322" s="41">
        <v>1.8162830000000001</v>
      </c>
      <c r="Q322" s="41">
        <v>2.3139601999999999</v>
      </c>
      <c r="R322" s="41">
        <v>3.2699986999999999</v>
      </c>
      <c r="S322" s="41">
        <v>3.8777496999999999</v>
      </c>
    </row>
    <row r="323" spans="1:19" x14ac:dyDescent="0.25">
      <c r="A323" s="62"/>
      <c r="B323" s="63"/>
      <c r="C323" s="40" t="s">
        <v>106</v>
      </c>
      <c r="D323" s="40" t="s">
        <v>108</v>
      </c>
      <c r="E323" s="41">
        <v>18818</v>
      </c>
      <c r="F323" s="41">
        <v>0</v>
      </c>
      <c r="G323" s="41">
        <v>5.3014666999999998</v>
      </c>
      <c r="H323" s="41">
        <v>4.0463566000000002</v>
      </c>
      <c r="I323" s="41">
        <v>0</v>
      </c>
      <c r="J323" s="41">
        <v>0</v>
      </c>
      <c r="K323" s="41">
        <v>0</v>
      </c>
      <c r="L323" s="41">
        <v>1</v>
      </c>
      <c r="M323" s="41">
        <v>2</v>
      </c>
      <c r="N323" s="41">
        <v>4</v>
      </c>
      <c r="O323" s="41">
        <v>8</v>
      </c>
      <c r="P323" s="41">
        <v>12</v>
      </c>
      <c r="Q323" s="41">
        <v>13</v>
      </c>
      <c r="R323" s="41">
        <v>14</v>
      </c>
      <c r="S323" s="41">
        <v>14</v>
      </c>
    </row>
    <row r="324" spans="1:19" x14ac:dyDescent="0.25">
      <c r="A324" s="26"/>
    </row>
    <row r="325" spans="1:19" x14ac:dyDescent="0.25">
      <c r="A325" s="31" t="s">
        <v>124</v>
      </c>
    </row>
  </sheetData>
  <mergeCells count="99">
    <mergeCell ref="A16:A17"/>
    <mergeCell ref="B16:B17"/>
    <mergeCell ref="C16:C17"/>
    <mergeCell ref="A8:E8"/>
    <mergeCell ref="A9:A10"/>
    <mergeCell ref="B9:B10"/>
    <mergeCell ref="C9:C10"/>
    <mergeCell ref="A15:E15"/>
    <mergeCell ref="A20:A21"/>
    <mergeCell ref="B20:B21"/>
    <mergeCell ref="C20:C21"/>
    <mergeCell ref="A32:A33"/>
    <mergeCell ref="B32:B33"/>
    <mergeCell ref="C32:C33"/>
    <mergeCell ref="D32:D33"/>
    <mergeCell ref="A73:A74"/>
    <mergeCell ref="B73:B74"/>
    <mergeCell ref="C73:C74"/>
    <mergeCell ref="A85:A86"/>
    <mergeCell ref="B85:B86"/>
    <mergeCell ref="C85:C86"/>
    <mergeCell ref="A94:A95"/>
    <mergeCell ref="B94:B95"/>
    <mergeCell ref="C94:C95"/>
    <mergeCell ref="A99:E99"/>
    <mergeCell ref="A100:A101"/>
    <mergeCell ref="B100:B101"/>
    <mergeCell ref="C100:C101"/>
    <mergeCell ref="A108:A109"/>
    <mergeCell ref="B108:B109"/>
    <mergeCell ref="C108:C109"/>
    <mergeCell ref="A116:A117"/>
    <mergeCell ref="B116:B117"/>
    <mergeCell ref="C116:C117"/>
    <mergeCell ref="A123:A124"/>
    <mergeCell ref="B123:B124"/>
    <mergeCell ref="C123:C124"/>
    <mergeCell ref="A128:E128"/>
    <mergeCell ref="A129:A130"/>
    <mergeCell ref="B129:B130"/>
    <mergeCell ref="C129:C130"/>
    <mergeCell ref="A143:O143"/>
    <mergeCell ref="A171:A172"/>
    <mergeCell ref="B171:B172"/>
    <mergeCell ref="C171:C172"/>
    <mergeCell ref="A183:A184"/>
    <mergeCell ref="B183:B184"/>
    <mergeCell ref="C183:C184"/>
    <mergeCell ref="A188:A189"/>
    <mergeCell ref="B188:B189"/>
    <mergeCell ref="C188:C189"/>
    <mergeCell ref="A193:A194"/>
    <mergeCell ref="B193:B194"/>
    <mergeCell ref="C193:C194"/>
    <mergeCell ref="A220:A221"/>
    <mergeCell ref="B220:B221"/>
    <mergeCell ref="C220:C221"/>
    <mergeCell ref="A201:A202"/>
    <mergeCell ref="B201:B202"/>
    <mergeCell ref="C201:C202"/>
    <mergeCell ref="A208:A209"/>
    <mergeCell ref="B208:B209"/>
    <mergeCell ref="C208:C209"/>
    <mergeCell ref="A213:E213"/>
    <mergeCell ref="A214:A215"/>
    <mergeCell ref="B214:B215"/>
    <mergeCell ref="C214:C215"/>
    <mergeCell ref="A219:E219"/>
    <mergeCell ref="A239:A240"/>
    <mergeCell ref="B239:B240"/>
    <mergeCell ref="C239:C240"/>
    <mergeCell ref="A250:A251"/>
    <mergeCell ref="B250:B251"/>
    <mergeCell ref="C250:C251"/>
    <mergeCell ref="A257:A258"/>
    <mergeCell ref="B257:B258"/>
    <mergeCell ref="C257:C258"/>
    <mergeCell ref="A262:A263"/>
    <mergeCell ref="B262:B263"/>
    <mergeCell ref="C262:C263"/>
    <mergeCell ref="A288:A289"/>
    <mergeCell ref="B288:B289"/>
    <mergeCell ref="C288:C289"/>
    <mergeCell ref="A269:A270"/>
    <mergeCell ref="B269:B270"/>
    <mergeCell ref="C269:C270"/>
    <mergeCell ref="A276:A277"/>
    <mergeCell ref="B276:B277"/>
    <mergeCell ref="C276:C277"/>
    <mergeCell ref="A281:E281"/>
    <mergeCell ref="A282:A283"/>
    <mergeCell ref="B282:B283"/>
    <mergeCell ref="C282:C283"/>
    <mergeCell ref="A287:E287"/>
    <mergeCell ref="A305:Q305"/>
    <mergeCell ref="A320:A321"/>
    <mergeCell ref="B320:B321"/>
    <mergeCell ref="A322:A323"/>
    <mergeCell ref="B322:B323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C224A6-5C3E-40D1-B62D-9A0317545825}"/>
</file>

<file path=customXml/itemProps2.xml><?xml version="1.0" encoding="utf-8"?>
<ds:datastoreItem xmlns:ds="http://schemas.openxmlformats.org/officeDocument/2006/customXml" ds:itemID="{7FDC32DB-B1E5-41CC-A7D5-7669387CED3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D75642E-291A-4BBD-89EE-98B67CDB2C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Suppltable</vt:lpstr>
      <vt:lpstr>table_fig_data</vt:lpstr>
      <vt:lpstr>orig_data_D</vt:lpstr>
      <vt:lpstr>orig_data_NP</vt:lpstr>
      <vt:lpstr>orig_data_NP!IDX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Koseva</dc:creator>
  <cp:lastModifiedBy>John-Michael Bowes</cp:lastModifiedBy>
  <cp:lastPrinted>2020-05-27T19:52:17Z</cp:lastPrinted>
  <dcterms:created xsi:type="dcterms:W3CDTF">2020-02-03T19:44:30Z</dcterms:created>
  <dcterms:modified xsi:type="dcterms:W3CDTF">2021-06-23T18:25:23Z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